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IS28\Desktop\File\Website Advisory\2025\Quickstat\"/>
    </mc:Choice>
  </mc:AlternateContent>
  <xr:revisionPtr revIDLastSave="0" documentId="13_ncr:1_{0E458999-5276-44D3-ADC6-35756268564A}" xr6:coauthVersionLast="36" xr6:coauthVersionMax="36" xr10:uidLastSave="{00000000-0000-0000-0000-000000000000}"/>
  <bookViews>
    <workbookView xWindow="0" yWindow="0" windowWidth="20490" windowHeight="7545" xr2:uid="{84B3357C-CEE2-4744-AC0F-F80BF8C177B1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6" i="1" l="1"/>
  <c r="K66" i="1"/>
  <c r="J66" i="1"/>
  <c r="I66" i="1"/>
  <c r="H66" i="1"/>
  <c r="E66" i="1"/>
  <c r="D66" i="1"/>
  <c r="C66" i="1"/>
  <c r="F65" i="1"/>
  <c r="G65" i="1" s="1"/>
  <c r="G64" i="1"/>
  <c r="F64" i="1"/>
  <c r="F63" i="1"/>
  <c r="G63" i="1" s="1"/>
  <c r="F62" i="1"/>
  <c r="F61" i="1"/>
  <c r="G61" i="1" s="1"/>
  <c r="F60" i="1"/>
  <c r="G60" i="1" s="1"/>
  <c r="F59" i="1"/>
  <c r="G59" i="1" s="1"/>
  <c r="G58" i="1"/>
  <c r="F58" i="1"/>
  <c r="F57" i="1"/>
  <c r="G57" i="1" s="1"/>
  <c r="F56" i="1"/>
  <c r="G55" i="1"/>
  <c r="F55" i="1"/>
  <c r="F54" i="1"/>
  <c r="G54" i="1" s="1"/>
  <c r="G53" i="1"/>
  <c r="F53" i="1"/>
  <c r="F52" i="1"/>
  <c r="G52" i="1" s="1"/>
  <c r="G51" i="1"/>
  <c r="F51" i="1"/>
  <c r="F50" i="1"/>
  <c r="G50" i="1" s="1"/>
  <c r="G49" i="1"/>
  <c r="F49" i="1"/>
  <c r="F48" i="1"/>
  <c r="G48" i="1" s="1"/>
  <c r="G47" i="1"/>
  <c r="F47" i="1"/>
  <c r="F36" i="1"/>
  <c r="G36" i="1" s="1"/>
  <c r="G35" i="1"/>
  <c r="F35" i="1"/>
  <c r="F34" i="1"/>
  <c r="G34" i="1" s="1"/>
  <c r="G33" i="1"/>
  <c r="F33" i="1"/>
  <c r="F32" i="1"/>
  <c r="G32" i="1" s="1"/>
  <c r="G31" i="1"/>
  <c r="F31" i="1"/>
  <c r="F30" i="1"/>
  <c r="F29" i="1"/>
  <c r="G29" i="1" s="1"/>
  <c r="F28" i="1"/>
  <c r="G28" i="1" s="1"/>
  <c r="G27" i="1"/>
  <c r="F27" i="1"/>
  <c r="F26" i="1"/>
  <c r="G26" i="1" s="1"/>
  <c r="F25" i="1"/>
  <c r="G25" i="1" s="1"/>
  <c r="F24" i="1"/>
  <c r="G24" i="1" s="1"/>
  <c r="G23" i="1"/>
  <c r="F23" i="1"/>
  <c r="F22" i="1"/>
  <c r="G22" i="1" s="1"/>
  <c r="F21" i="1"/>
  <c r="G21" i="1" s="1"/>
  <c r="F20" i="1"/>
  <c r="G20" i="1" s="1"/>
  <c r="G19" i="1"/>
  <c r="F19" i="1"/>
  <c r="F18" i="1"/>
  <c r="G18" i="1" s="1"/>
  <c r="F17" i="1"/>
  <c r="G17" i="1" s="1"/>
  <c r="F16" i="1"/>
  <c r="G16" i="1" s="1"/>
  <c r="G15" i="1"/>
  <c r="F15" i="1"/>
  <c r="F14" i="1"/>
  <c r="G14" i="1" s="1"/>
  <c r="F13" i="1"/>
  <c r="G13" i="1" s="1"/>
  <c r="F12" i="1"/>
  <c r="G12" i="1" s="1"/>
  <c r="G11" i="1"/>
  <c r="F11" i="1"/>
  <c r="F10" i="1"/>
  <c r="F9" i="1"/>
  <c r="F66" i="1" s="1"/>
  <c r="G9" i="1" l="1"/>
  <c r="G66" i="1" s="1"/>
</calcChain>
</file>

<file path=xl/sharedStrings.xml><?xml version="1.0" encoding="utf-8"?>
<sst xmlns="http://schemas.openxmlformats.org/spreadsheetml/2006/main" count="36" uniqueCount="19">
  <si>
    <t>Table 1</t>
  </si>
  <si>
    <t>TOTAL PROBATION INVESTIGATION CASELOAD</t>
  </si>
  <si>
    <t>CYs 1978 - 2024</t>
  </si>
  <si>
    <t>YEAR</t>
  </si>
  <si>
    <t xml:space="preserve">TOTAL INVESTIGATION HANDLED </t>
  </si>
  <si>
    <t xml:space="preserve">INVESTIGATION REFERRALS RECEIVED </t>
  </si>
  <si>
    <t>COMPLETED PROBATION INVESTIGATION CASES</t>
  </si>
  <si>
    <t>COURT DISPOSITION</t>
  </si>
  <si>
    <t>PSIR Submitted to Court</t>
  </si>
  <si>
    <t>Manifestations Submitted to Court</t>
  </si>
  <si>
    <t>Total</t>
  </si>
  <si>
    <t>Completion Rate (%)</t>
  </si>
  <si>
    <t>Granted</t>
  </si>
  <si>
    <t>Denied</t>
  </si>
  <si>
    <t>Disqualified/ Dismissed due to death</t>
  </si>
  <si>
    <t>Withdrawn</t>
  </si>
  <si>
    <t>Others</t>
  </si>
  <si>
    <t>(continuation)</t>
  </si>
  <si>
    <t>Total /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</si>
</sst>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\3\2%"/>
  </numFmts>
  <fonts count="3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BAE3F-38F5-4C1A-91C1-C75C976FC311}">
  <sheetPr>
    <tabColor theme="8"/>
  </sheetPr>
  <dimension ref="A2:M66"/>
  <sheetViews>
    <sheetView tabSelected="1" view="pageLayout" topLeftCell="A44" zoomScale="70" zoomScalePageLayoutView="70" workbookViewId="0">
      <selection activeCell="C66" sqref="C66"/>
    </sheetView>
  </sheetViews>
  <sheetFormatPr defaultColWidth="9.140625" defaultRowHeight="16.5" x14ac:dyDescent="0.25"/>
  <cols>
    <col min="1" max="1" width="18.42578125" style="2" customWidth="1"/>
    <col min="2" max="2" width="21.7109375" style="2" customWidth="1"/>
    <col min="3" max="3" width="22.5703125" style="2" customWidth="1"/>
    <col min="4" max="4" width="16.28515625" style="2" customWidth="1"/>
    <col min="5" max="5" width="20" style="2" customWidth="1"/>
    <col min="6" max="6" width="14.42578125" style="2" customWidth="1"/>
    <col min="7" max="7" width="16.28515625" style="2" customWidth="1"/>
    <col min="8" max="8" width="12.42578125" style="2" customWidth="1"/>
    <col min="9" max="9" width="11.28515625" style="2" customWidth="1"/>
    <col min="10" max="10" width="20.7109375" style="2" customWidth="1"/>
    <col min="11" max="11" width="15.85546875" style="2" customWidth="1"/>
    <col min="12" max="12" width="11.28515625" style="2" customWidth="1"/>
    <col min="13" max="13" width="11.7109375" style="2" bestFit="1" customWidth="1"/>
    <col min="14" max="16384" width="9.140625" style="2"/>
  </cols>
  <sheetData>
    <row r="2" spans="1:13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"/>
    </row>
    <row r="3" spans="1:13" ht="16.5" customHeight="1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1"/>
    </row>
    <row r="4" spans="1:13" ht="16.5" customHeight="1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1"/>
    </row>
    <row r="5" spans="1:13" x14ac:dyDescent="0.25">
      <c r="G5" s="3"/>
    </row>
    <row r="6" spans="1:13" ht="36.75" customHeight="1" x14ac:dyDescent="0.25">
      <c r="A6" s="19" t="s">
        <v>3</v>
      </c>
      <c r="B6" s="19" t="s">
        <v>4</v>
      </c>
      <c r="C6" s="19" t="s">
        <v>5</v>
      </c>
      <c r="D6" s="19" t="s">
        <v>6</v>
      </c>
      <c r="E6" s="19"/>
      <c r="F6" s="19"/>
      <c r="G6" s="19"/>
      <c r="H6" s="19" t="s">
        <v>7</v>
      </c>
      <c r="I6" s="19"/>
      <c r="J6" s="19"/>
      <c r="K6" s="19"/>
      <c r="L6" s="19"/>
    </row>
    <row r="7" spans="1:13" ht="16.5" customHeight="1" x14ac:dyDescent="0.25">
      <c r="A7" s="19"/>
      <c r="B7" s="19"/>
      <c r="C7" s="19"/>
      <c r="D7" s="19" t="s">
        <v>8</v>
      </c>
      <c r="E7" s="19" t="s">
        <v>9</v>
      </c>
      <c r="F7" s="19" t="s">
        <v>10</v>
      </c>
      <c r="G7" s="19" t="s">
        <v>11</v>
      </c>
      <c r="H7" s="21" t="s">
        <v>12</v>
      </c>
      <c r="I7" s="21" t="s">
        <v>13</v>
      </c>
      <c r="J7" s="19" t="s">
        <v>14</v>
      </c>
      <c r="K7" s="19" t="s">
        <v>15</v>
      </c>
      <c r="L7" s="21" t="s">
        <v>16</v>
      </c>
    </row>
    <row r="8" spans="1:13" ht="33.75" customHeight="1" x14ac:dyDescent="0.25">
      <c r="A8" s="19"/>
      <c r="B8" s="19"/>
      <c r="C8" s="19"/>
      <c r="D8" s="19"/>
      <c r="E8" s="19"/>
      <c r="F8" s="19"/>
      <c r="G8" s="19"/>
      <c r="H8" s="21"/>
      <c r="I8" s="21"/>
      <c r="J8" s="19"/>
      <c r="K8" s="19"/>
      <c r="L8" s="21"/>
    </row>
    <row r="9" spans="1:13" x14ac:dyDescent="0.25">
      <c r="A9" s="4">
        <v>1978</v>
      </c>
      <c r="B9" s="5">
        <v>6154</v>
      </c>
      <c r="C9" s="5">
        <v>6154</v>
      </c>
      <c r="D9" s="5">
        <v>4631</v>
      </c>
      <c r="E9" s="5">
        <v>165</v>
      </c>
      <c r="F9" s="5">
        <f>SUM(D9:E9)</f>
        <v>4796</v>
      </c>
      <c r="G9" s="6">
        <f>F9/B9</f>
        <v>0.77933051673708154</v>
      </c>
      <c r="H9" s="5">
        <v>3434</v>
      </c>
      <c r="I9" s="5">
        <v>574</v>
      </c>
      <c r="J9" s="5">
        <v>187</v>
      </c>
      <c r="K9" s="5">
        <v>170</v>
      </c>
      <c r="L9" s="5">
        <v>2</v>
      </c>
    </row>
    <row r="10" spans="1:13" x14ac:dyDescent="0.25">
      <c r="A10" s="4">
        <v>1979</v>
      </c>
      <c r="B10" s="5">
        <v>8535</v>
      </c>
      <c r="C10" s="5">
        <v>7335</v>
      </c>
      <c r="D10" s="5">
        <v>5810</v>
      </c>
      <c r="E10" s="5">
        <v>561</v>
      </c>
      <c r="F10" s="5">
        <f t="shared" ref="F10:F36" si="0">SUM(D10:E10)</f>
        <v>6371</v>
      </c>
      <c r="G10" s="6">
        <v>0.77639999999999998</v>
      </c>
      <c r="H10" s="5">
        <v>4562</v>
      </c>
      <c r="I10" s="5">
        <v>535</v>
      </c>
      <c r="J10" s="5">
        <v>181</v>
      </c>
      <c r="K10" s="5">
        <v>155</v>
      </c>
      <c r="L10" s="5">
        <v>53</v>
      </c>
    </row>
    <row r="11" spans="1:13" x14ac:dyDescent="0.25">
      <c r="A11" s="4">
        <v>1980</v>
      </c>
      <c r="B11" s="5">
        <v>9491</v>
      </c>
      <c r="C11" s="5">
        <v>7607</v>
      </c>
      <c r="D11" s="5">
        <v>6221</v>
      </c>
      <c r="E11" s="5">
        <v>791</v>
      </c>
      <c r="F11" s="5">
        <f t="shared" si="0"/>
        <v>7012</v>
      </c>
      <c r="G11" s="6">
        <f t="shared" ref="G11:G36" si="1">F11/B11</f>
        <v>0.73880518385839211</v>
      </c>
      <c r="H11" s="5">
        <v>5307</v>
      </c>
      <c r="I11" s="5">
        <v>580</v>
      </c>
      <c r="J11" s="5">
        <v>168</v>
      </c>
      <c r="K11" s="5">
        <v>168</v>
      </c>
      <c r="L11" s="5">
        <v>49</v>
      </c>
    </row>
    <row r="12" spans="1:13" x14ac:dyDescent="0.25">
      <c r="A12" s="4">
        <v>1981</v>
      </c>
      <c r="B12" s="5">
        <v>11530</v>
      </c>
      <c r="C12" s="5">
        <v>9631</v>
      </c>
      <c r="D12" s="5">
        <v>7580</v>
      </c>
      <c r="E12" s="5">
        <v>1019</v>
      </c>
      <c r="F12" s="5">
        <f t="shared" si="0"/>
        <v>8599</v>
      </c>
      <c r="G12" s="6">
        <f t="shared" si="1"/>
        <v>0.74579358196010404</v>
      </c>
      <c r="H12" s="5">
        <v>6781</v>
      </c>
      <c r="I12" s="5">
        <v>797</v>
      </c>
      <c r="J12" s="5">
        <v>196</v>
      </c>
      <c r="K12" s="5">
        <v>296</v>
      </c>
      <c r="L12" s="5">
        <v>106</v>
      </c>
    </row>
    <row r="13" spans="1:13" x14ac:dyDescent="0.25">
      <c r="A13" s="4">
        <v>1982</v>
      </c>
      <c r="B13" s="5">
        <v>12913</v>
      </c>
      <c r="C13" s="5">
        <v>10038</v>
      </c>
      <c r="D13" s="5">
        <v>9167</v>
      </c>
      <c r="E13" s="5">
        <v>1290</v>
      </c>
      <c r="F13" s="5">
        <f t="shared" si="0"/>
        <v>10457</v>
      </c>
      <c r="G13" s="6">
        <f t="shared" si="1"/>
        <v>0.80980407341438865</v>
      </c>
      <c r="H13" s="5">
        <v>8045</v>
      </c>
      <c r="I13" s="5">
        <v>843</v>
      </c>
      <c r="J13" s="5">
        <v>214</v>
      </c>
      <c r="K13" s="5">
        <v>336</v>
      </c>
      <c r="L13" s="5">
        <v>185</v>
      </c>
    </row>
    <row r="14" spans="1:13" x14ac:dyDescent="0.25">
      <c r="A14" s="4">
        <v>1983</v>
      </c>
      <c r="B14" s="5">
        <v>11983</v>
      </c>
      <c r="C14" s="5">
        <v>9487</v>
      </c>
      <c r="D14" s="5">
        <v>8209</v>
      </c>
      <c r="E14" s="5">
        <v>1127</v>
      </c>
      <c r="F14" s="5">
        <f t="shared" si="0"/>
        <v>9336</v>
      </c>
      <c r="G14" s="6">
        <f t="shared" si="1"/>
        <v>0.77910373028456981</v>
      </c>
      <c r="H14" s="5">
        <v>7535</v>
      </c>
      <c r="I14" s="5">
        <v>759</v>
      </c>
      <c r="J14" s="5">
        <v>143</v>
      </c>
      <c r="K14" s="5">
        <v>275</v>
      </c>
      <c r="L14" s="5">
        <v>155</v>
      </c>
      <c r="M14" s="3"/>
    </row>
    <row r="15" spans="1:13" x14ac:dyDescent="0.25">
      <c r="A15" s="4">
        <v>1984</v>
      </c>
      <c r="B15" s="5">
        <v>12323</v>
      </c>
      <c r="C15" s="5">
        <v>9695</v>
      </c>
      <c r="D15" s="5">
        <v>8551</v>
      </c>
      <c r="E15" s="5">
        <v>1192</v>
      </c>
      <c r="F15" s="5">
        <f t="shared" si="0"/>
        <v>9743</v>
      </c>
      <c r="G15" s="6">
        <f t="shared" si="1"/>
        <v>0.79063539722470177</v>
      </c>
      <c r="H15" s="5">
        <v>7821</v>
      </c>
      <c r="I15" s="5">
        <v>854</v>
      </c>
      <c r="J15" s="5">
        <v>196</v>
      </c>
      <c r="K15" s="5">
        <v>249</v>
      </c>
      <c r="L15" s="5">
        <v>274</v>
      </c>
      <c r="M15" s="3"/>
    </row>
    <row r="16" spans="1:13" x14ac:dyDescent="0.25">
      <c r="A16" s="4">
        <v>1985</v>
      </c>
      <c r="B16" s="5">
        <v>12291</v>
      </c>
      <c r="C16" s="5">
        <v>9699</v>
      </c>
      <c r="D16" s="5">
        <v>8598</v>
      </c>
      <c r="E16" s="5">
        <v>1203</v>
      </c>
      <c r="F16" s="5">
        <f t="shared" si="0"/>
        <v>9801</v>
      </c>
      <c r="G16" s="6">
        <f t="shared" si="1"/>
        <v>0.79741274103002202</v>
      </c>
      <c r="H16" s="5">
        <v>7897</v>
      </c>
      <c r="I16" s="5">
        <v>851</v>
      </c>
      <c r="J16" s="5">
        <v>164</v>
      </c>
      <c r="K16" s="5">
        <v>306</v>
      </c>
      <c r="L16" s="5">
        <v>200</v>
      </c>
    </row>
    <row r="17" spans="1:12" x14ac:dyDescent="0.25">
      <c r="A17" s="4">
        <v>1986</v>
      </c>
      <c r="B17" s="5">
        <v>10788</v>
      </c>
      <c r="C17" s="5">
        <v>8384</v>
      </c>
      <c r="D17" s="5">
        <v>7633</v>
      </c>
      <c r="E17" s="5">
        <v>1352</v>
      </c>
      <c r="F17" s="5">
        <f t="shared" si="0"/>
        <v>8985</v>
      </c>
      <c r="G17" s="6">
        <f t="shared" si="1"/>
        <v>0.83286985539488323</v>
      </c>
      <c r="H17" s="5">
        <v>7084</v>
      </c>
      <c r="I17" s="5">
        <v>922</v>
      </c>
      <c r="J17" s="5">
        <v>173</v>
      </c>
      <c r="K17" s="5">
        <v>240</v>
      </c>
      <c r="L17" s="5">
        <v>207</v>
      </c>
    </row>
    <row r="18" spans="1:12" x14ac:dyDescent="0.25">
      <c r="A18" s="4">
        <v>1987</v>
      </c>
      <c r="B18" s="5">
        <v>8098</v>
      </c>
      <c r="C18" s="5">
        <v>6297</v>
      </c>
      <c r="D18" s="5">
        <v>5768</v>
      </c>
      <c r="E18" s="5">
        <v>911</v>
      </c>
      <c r="F18" s="5">
        <f t="shared" si="0"/>
        <v>6679</v>
      </c>
      <c r="G18" s="6">
        <f t="shared" si="1"/>
        <v>0.82477154853050139</v>
      </c>
      <c r="H18" s="5">
        <v>5535</v>
      </c>
      <c r="I18" s="5">
        <v>853</v>
      </c>
      <c r="J18" s="5">
        <v>146</v>
      </c>
      <c r="K18" s="5">
        <v>206</v>
      </c>
      <c r="L18" s="5">
        <v>275</v>
      </c>
    </row>
    <row r="19" spans="1:12" x14ac:dyDescent="0.25">
      <c r="A19" s="4">
        <v>1988</v>
      </c>
      <c r="B19" s="5">
        <v>8115</v>
      </c>
      <c r="C19" s="5">
        <v>6682</v>
      </c>
      <c r="D19" s="5">
        <v>5660</v>
      </c>
      <c r="E19" s="5">
        <v>817</v>
      </c>
      <c r="F19" s="5">
        <f t="shared" si="0"/>
        <v>6477</v>
      </c>
      <c r="G19" s="6">
        <f t="shared" si="1"/>
        <v>0.79815157116451019</v>
      </c>
      <c r="H19" s="5">
        <v>5220</v>
      </c>
      <c r="I19" s="5">
        <v>696</v>
      </c>
      <c r="J19" s="5">
        <v>143</v>
      </c>
      <c r="K19" s="5">
        <v>180</v>
      </c>
      <c r="L19" s="5">
        <v>245</v>
      </c>
    </row>
    <row r="20" spans="1:12" x14ac:dyDescent="0.25">
      <c r="A20" s="4">
        <v>1989</v>
      </c>
      <c r="B20" s="5">
        <v>9676</v>
      </c>
      <c r="C20" s="5">
        <v>8068</v>
      </c>
      <c r="D20" s="5">
        <v>6927</v>
      </c>
      <c r="E20" s="5">
        <v>883</v>
      </c>
      <c r="F20" s="5">
        <f t="shared" si="0"/>
        <v>7810</v>
      </c>
      <c r="G20" s="6">
        <f t="shared" si="1"/>
        <v>0.80715171558495247</v>
      </c>
      <c r="H20" s="5">
        <v>6357</v>
      </c>
      <c r="I20" s="5">
        <v>693</v>
      </c>
      <c r="J20" s="5">
        <v>115</v>
      </c>
      <c r="K20" s="5">
        <v>197</v>
      </c>
      <c r="L20" s="5">
        <v>288</v>
      </c>
    </row>
    <row r="21" spans="1:12" x14ac:dyDescent="0.25">
      <c r="A21" s="4">
        <v>1990</v>
      </c>
      <c r="B21" s="5">
        <v>10242</v>
      </c>
      <c r="C21" s="5">
        <v>8439</v>
      </c>
      <c r="D21" s="5">
        <v>7494</v>
      </c>
      <c r="E21" s="5">
        <v>1146</v>
      </c>
      <c r="F21" s="5">
        <f t="shared" si="0"/>
        <v>8640</v>
      </c>
      <c r="G21" s="6">
        <f t="shared" si="1"/>
        <v>0.843585237258348</v>
      </c>
      <c r="H21" s="5">
        <v>6703</v>
      </c>
      <c r="I21" s="5">
        <v>893</v>
      </c>
      <c r="J21" s="5">
        <v>134</v>
      </c>
      <c r="K21" s="5">
        <v>187</v>
      </c>
      <c r="L21" s="5">
        <v>330</v>
      </c>
    </row>
    <row r="22" spans="1:12" x14ac:dyDescent="0.25">
      <c r="A22" s="4">
        <v>1991</v>
      </c>
      <c r="B22" s="5">
        <v>9285</v>
      </c>
      <c r="C22" s="5">
        <v>7682</v>
      </c>
      <c r="D22" s="5">
        <v>6941</v>
      </c>
      <c r="E22" s="5">
        <v>975</v>
      </c>
      <c r="F22" s="5">
        <f t="shared" si="0"/>
        <v>7916</v>
      </c>
      <c r="G22" s="6">
        <f t="shared" si="1"/>
        <v>0.85255788906838992</v>
      </c>
      <c r="H22" s="5">
        <v>6349</v>
      </c>
      <c r="I22" s="5">
        <v>815</v>
      </c>
      <c r="J22" s="5">
        <v>103</v>
      </c>
      <c r="K22" s="5">
        <v>200</v>
      </c>
      <c r="L22" s="5">
        <v>255</v>
      </c>
    </row>
    <row r="23" spans="1:12" x14ac:dyDescent="0.25">
      <c r="A23" s="4">
        <v>1992</v>
      </c>
      <c r="B23" s="5">
        <v>8274</v>
      </c>
      <c r="C23" s="5">
        <v>6927</v>
      </c>
      <c r="D23" s="5">
        <v>6315</v>
      </c>
      <c r="E23" s="5">
        <v>746</v>
      </c>
      <c r="F23" s="5">
        <f t="shared" si="0"/>
        <v>7061</v>
      </c>
      <c r="G23" s="6">
        <f t="shared" si="1"/>
        <v>0.85339618080734836</v>
      </c>
      <c r="H23" s="5">
        <v>5889</v>
      </c>
      <c r="I23" s="5">
        <v>749</v>
      </c>
      <c r="J23" s="5">
        <v>59</v>
      </c>
      <c r="K23" s="5">
        <v>145</v>
      </c>
      <c r="L23" s="5">
        <v>430</v>
      </c>
    </row>
    <row r="24" spans="1:12" x14ac:dyDescent="0.25">
      <c r="A24" s="4">
        <v>1993</v>
      </c>
      <c r="B24" s="5">
        <v>8884</v>
      </c>
      <c r="C24" s="5">
        <v>7714</v>
      </c>
      <c r="D24" s="5">
        <v>7079</v>
      </c>
      <c r="E24" s="5">
        <v>754</v>
      </c>
      <c r="F24" s="5">
        <f t="shared" si="0"/>
        <v>7833</v>
      </c>
      <c r="G24" s="6">
        <f t="shared" si="1"/>
        <v>0.88169743358847363</v>
      </c>
      <c r="H24" s="5">
        <v>6364</v>
      </c>
      <c r="I24" s="5">
        <v>714</v>
      </c>
      <c r="J24" s="5">
        <v>55</v>
      </c>
      <c r="K24" s="5">
        <v>128</v>
      </c>
      <c r="L24" s="5">
        <v>348</v>
      </c>
    </row>
    <row r="25" spans="1:12" x14ac:dyDescent="0.25">
      <c r="A25" s="4">
        <v>1994</v>
      </c>
      <c r="B25" s="5">
        <v>10362</v>
      </c>
      <c r="C25" s="5">
        <v>9368</v>
      </c>
      <c r="D25" s="5">
        <v>8279</v>
      </c>
      <c r="E25" s="5">
        <v>926</v>
      </c>
      <c r="F25" s="5">
        <f t="shared" si="0"/>
        <v>9205</v>
      </c>
      <c r="G25" s="6">
        <f t="shared" si="1"/>
        <v>0.88834201891526732</v>
      </c>
      <c r="H25" s="5">
        <v>7402</v>
      </c>
      <c r="I25" s="5">
        <v>847</v>
      </c>
      <c r="J25" s="5">
        <v>45</v>
      </c>
      <c r="K25" s="5">
        <v>110</v>
      </c>
      <c r="L25" s="5">
        <v>186</v>
      </c>
    </row>
    <row r="26" spans="1:12" x14ac:dyDescent="0.25">
      <c r="A26" s="4">
        <v>1995</v>
      </c>
      <c r="B26" s="5">
        <v>10366</v>
      </c>
      <c r="C26" s="5">
        <v>9296</v>
      </c>
      <c r="D26" s="5">
        <v>8229</v>
      </c>
      <c r="E26" s="5">
        <v>866</v>
      </c>
      <c r="F26" s="5">
        <f t="shared" si="0"/>
        <v>9095</v>
      </c>
      <c r="G26" s="6">
        <f t="shared" si="1"/>
        <v>0.87738761335134097</v>
      </c>
      <c r="H26" s="5">
        <v>7994</v>
      </c>
      <c r="I26" s="5">
        <v>731</v>
      </c>
      <c r="J26" s="5">
        <v>61</v>
      </c>
      <c r="K26" s="5">
        <v>138</v>
      </c>
      <c r="L26" s="5">
        <v>257</v>
      </c>
    </row>
    <row r="27" spans="1:12" x14ac:dyDescent="0.25">
      <c r="A27" s="4">
        <v>1996</v>
      </c>
      <c r="B27" s="5">
        <v>12143</v>
      </c>
      <c r="C27" s="5">
        <v>10872</v>
      </c>
      <c r="D27" s="5">
        <v>9739</v>
      </c>
      <c r="E27" s="5">
        <v>1145</v>
      </c>
      <c r="F27" s="5">
        <f t="shared" si="0"/>
        <v>10884</v>
      </c>
      <c r="G27" s="6">
        <f t="shared" si="1"/>
        <v>0.89631886683686079</v>
      </c>
      <c r="H27" s="5">
        <v>9434</v>
      </c>
      <c r="I27" s="5">
        <v>1006</v>
      </c>
      <c r="J27" s="5">
        <v>59</v>
      </c>
      <c r="K27" s="5">
        <v>151</v>
      </c>
      <c r="L27" s="5">
        <v>85</v>
      </c>
    </row>
    <row r="28" spans="1:12" x14ac:dyDescent="0.25">
      <c r="A28" s="4">
        <v>1997</v>
      </c>
      <c r="B28" s="5">
        <v>14474</v>
      </c>
      <c r="C28" s="5">
        <v>13215</v>
      </c>
      <c r="D28" s="5">
        <v>11121</v>
      </c>
      <c r="E28" s="5">
        <v>1507</v>
      </c>
      <c r="F28" s="5">
        <f t="shared" si="0"/>
        <v>12628</v>
      </c>
      <c r="G28" s="6">
        <f t="shared" si="1"/>
        <v>0.87246096448804755</v>
      </c>
      <c r="H28" s="5">
        <v>10761</v>
      </c>
      <c r="I28" s="5">
        <v>1304</v>
      </c>
      <c r="J28" s="5">
        <v>21</v>
      </c>
      <c r="K28" s="5">
        <v>200</v>
      </c>
      <c r="L28" s="5">
        <v>310</v>
      </c>
    </row>
    <row r="29" spans="1:12" x14ac:dyDescent="0.25">
      <c r="A29" s="4">
        <v>1998</v>
      </c>
      <c r="B29" s="5">
        <v>15776</v>
      </c>
      <c r="C29" s="5">
        <v>13991</v>
      </c>
      <c r="D29" s="5">
        <v>12230</v>
      </c>
      <c r="E29" s="5">
        <v>1691</v>
      </c>
      <c r="F29" s="5">
        <f t="shared" si="0"/>
        <v>13921</v>
      </c>
      <c r="G29" s="6">
        <f t="shared" si="1"/>
        <v>0.88241632860040564</v>
      </c>
      <c r="H29" s="5">
        <v>12080</v>
      </c>
      <c r="I29" s="5">
        <v>1643</v>
      </c>
      <c r="J29" s="5">
        <v>26</v>
      </c>
      <c r="K29" s="5">
        <v>230</v>
      </c>
      <c r="L29" s="5">
        <v>167</v>
      </c>
    </row>
    <row r="30" spans="1:12" x14ac:dyDescent="0.25">
      <c r="A30" s="4">
        <v>1999</v>
      </c>
      <c r="B30" s="5">
        <v>21706</v>
      </c>
      <c r="C30" s="5">
        <v>19928</v>
      </c>
      <c r="D30" s="5">
        <v>16833</v>
      </c>
      <c r="E30" s="5">
        <v>2048</v>
      </c>
      <c r="F30" s="5">
        <f t="shared" si="0"/>
        <v>18881</v>
      </c>
      <c r="G30" s="6">
        <v>0.86980000000000002</v>
      </c>
      <c r="H30" s="5">
        <v>16497</v>
      </c>
      <c r="I30" s="5">
        <v>1972</v>
      </c>
      <c r="J30" s="5">
        <v>34</v>
      </c>
      <c r="K30" s="5">
        <v>275</v>
      </c>
      <c r="L30" s="5">
        <v>206</v>
      </c>
    </row>
    <row r="31" spans="1:12" x14ac:dyDescent="0.25">
      <c r="A31" s="4">
        <v>2000</v>
      </c>
      <c r="B31" s="5">
        <v>20813</v>
      </c>
      <c r="C31" s="5">
        <v>18126</v>
      </c>
      <c r="D31" s="5">
        <v>16465</v>
      </c>
      <c r="E31" s="5">
        <v>2115</v>
      </c>
      <c r="F31" s="5">
        <f t="shared" si="0"/>
        <v>18580</v>
      </c>
      <c r="G31" s="6">
        <f t="shared" si="1"/>
        <v>0.89271128621534612</v>
      </c>
      <c r="H31" s="5">
        <v>15031</v>
      </c>
      <c r="I31" s="5">
        <v>2159</v>
      </c>
      <c r="J31" s="5">
        <v>33</v>
      </c>
      <c r="K31" s="5">
        <v>353</v>
      </c>
      <c r="L31" s="5">
        <v>190</v>
      </c>
    </row>
    <row r="32" spans="1:12" x14ac:dyDescent="0.25">
      <c r="A32" s="4">
        <v>2001</v>
      </c>
      <c r="B32" s="5">
        <v>19597</v>
      </c>
      <c r="C32" s="5">
        <v>17486</v>
      </c>
      <c r="D32" s="5">
        <v>14792</v>
      </c>
      <c r="E32" s="5">
        <v>2297</v>
      </c>
      <c r="F32" s="5">
        <f t="shared" si="0"/>
        <v>17089</v>
      </c>
      <c r="G32" s="6">
        <f t="shared" si="1"/>
        <v>0.87202122773893964</v>
      </c>
      <c r="H32" s="5">
        <v>13140</v>
      </c>
      <c r="I32" s="5">
        <v>2124</v>
      </c>
      <c r="J32" s="5">
        <v>46</v>
      </c>
      <c r="K32" s="5">
        <v>481</v>
      </c>
      <c r="L32" s="5">
        <v>210</v>
      </c>
    </row>
    <row r="33" spans="1:13" x14ac:dyDescent="0.25">
      <c r="A33" s="4">
        <v>2002</v>
      </c>
      <c r="B33" s="5">
        <v>17595</v>
      </c>
      <c r="C33" s="5">
        <v>15309</v>
      </c>
      <c r="D33" s="5">
        <v>14058</v>
      </c>
      <c r="E33" s="5">
        <v>2192</v>
      </c>
      <c r="F33" s="5">
        <f t="shared" si="0"/>
        <v>16250</v>
      </c>
      <c r="G33" s="6">
        <f t="shared" si="1"/>
        <v>0.92355782892867289</v>
      </c>
      <c r="H33" s="5">
        <v>13252</v>
      </c>
      <c r="I33" s="5">
        <v>2091</v>
      </c>
      <c r="J33" s="5">
        <v>46</v>
      </c>
      <c r="K33" s="5">
        <v>591</v>
      </c>
      <c r="L33" s="5">
        <v>215</v>
      </c>
    </row>
    <row r="34" spans="1:13" x14ac:dyDescent="0.25">
      <c r="A34" s="4">
        <v>2003</v>
      </c>
      <c r="B34" s="5">
        <v>11069</v>
      </c>
      <c r="C34" s="5">
        <v>9909</v>
      </c>
      <c r="D34" s="5">
        <v>9009</v>
      </c>
      <c r="E34" s="5">
        <v>1094</v>
      </c>
      <c r="F34" s="5">
        <f t="shared" si="0"/>
        <v>10103</v>
      </c>
      <c r="G34" s="6">
        <f t="shared" si="1"/>
        <v>0.91272924383413134</v>
      </c>
      <c r="H34" s="5">
        <v>9108</v>
      </c>
      <c r="I34" s="5">
        <v>1421</v>
      </c>
      <c r="J34" s="5">
        <v>30</v>
      </c>
      <c r="K34" s="5">
        <v>267</v>
      </c>
      <c r="L34" s="5">
        <v>154</v>
      </c>
    </row>
    <row r="35" spans="1:13" x14ac:dyDescent="0.25">
      <c r="A35" s="4">
        <v>2004</v>
      </c>
      <c r="B35" s="5">
        <v>9207</v>
      </c>
      <c r="C35" s="5">
        <v>8466</v>
      </c>
      <c r="D35" s="5">
        <v>7736</v>
      </c>
      <c r="E35" s="5">
        <v>770</v>
      </c>
      <c r="F35" s="5">
        <f t="shared" si="0"/>
        <v>8506</v>
      </c>
      <c r="G35" s="6">
        <f t="shared" si="1"/>
        <v>0.92386227870098836</v>
      </c>
      <c r="H35" s="5">
        <v>7495</v>
      </c>
      <c r="I35" s="5">
        <v>1002</v>
      </c>
      <c r="J35" s="5">
        <v>45</v>
      </c>
      <c r="K35" s="5">
        <v>234</v>
      </c>
      <c r="L35" s="5">
        <v>153</v>
      </c>
    </row>
    <row r="36" spans="1:13" x14ac:dyDescent="0.25">
      <c r="A36" s="4">
        <v>2005</v>
      </c>
      <c r="B36" s="5">
        <v>9331</v>
      </c>
      <c r="C36" s="5">
        <v>8713</v>
      </c>
      <c r="D36" s="5">
        <v>8210</v>
      </c>
      <c r="E36" s="5">
        <v>697</v>
      </c>
      <c r="F36" s="5">
        <f t="shared" si="0"/>
        <v>8907</v>
      </c>
      <c r="G36" s="6">
        <f t="shared" si="1"/>
        <v>0.95456006858857567</v>
      </c>
      <c r="H36" s="5">
        <v>7463</v>
      </c>
      <c r="I36" s="5">
        <v>905</v>
      </c>
      <c r="J36" s="5">
        <v>33</v>
      </c>
      <c r="K36" s="5">
        <v>188</v>
      </c>
      <c r="L36" s="5">
        <v>79</v>
      </c>
    </row>
    <row r="37" spans="1:13" x14ac:dyDescent="0.25">
      <c r="F37" s="7"/>
    </row>
    <row r="38" spans="1:13" x14ac:dyDescent="0.25">
      <c r="F38" s="7"/>
    </row>
    <row r="39" spans="1:13" x14ac:dyDescent="0.25">
      <c r="A39" s="25" t="s">
        <v>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1"/>
    </row>
    <row r="40" spans="1:13" x14ac:dyDescent="0.25">
      <c r="A40" s="25" t="s">
        <v>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1"/>
    </row>
    <row r="41" spans="1:13" x14ac:dyDescent="0.25">
      <c r="A41" s="25" t="s">
        <v>2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1"/>
    </row>
    <row r="42" spans="1:13" x14ac:dyDescent="0.25">
      <c r="A42" s="25" t="s">
        <v>17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1"/>
    </row>
    <row r="44" spans="1:13" ht="36.75" customHeight="1" x14ac:dyDescent="0.25">
      <c r="A44" s="19" t="s">
        <v>3</v>
      </c>
      <c r="B44" s="17" t="s">
        <v>4</v>
      </c>
      <c r="C44" s="19" t="s">
        <v>5</v>
      </c>
      <c r="D44" s="19" t="s">
        <v>6</v>
      </c>
      <c r="E44" s="19"/>
      <c r="F44" s="19"/>
      <c r="G44" s="19"/>
      <c r="H44" s="19" t="s">
        <v>7</v>
      </c>
      <c r="I44" s="19"/>
      <c r="J44" s="19"/>
      <c r="K44" s="19"/>
      <c r="L44" s="19"/>
    </row>
    <row r="45" spans="1:13" ht="16.5" customHeight="1" x14ac:dyDescent="0.25">
      <c r="A45" s="19"/>
      <c r="B45" s="26"/>
      <c r="C45" s="19"/>
      <c r="D45" s="19" t="s">
        <v>8</v>
      </c>
      <c r="E45" s="19" t="s">
        <v>9</v>
      </c>
      <c r="F45" s="19" t="s">
        <v>10</v>
      </c>
      <c r="G45" s="19" t="s">
        <v>11</v>
      </c>
      <c r="H45" s="21" t="s">
        <v>12</v>
      </c>
      <c r="I45" s="21" t="s">
        <v>13</v>
      </c>
      <c r="J45" s="17" t="s">
        <v>14</v>
      </c>
      <c r="K45" s="19" t="s">
        <v>15</v>
      </c>
      <c r="L45" s="21" t="s">
        <v>16</v>
      </c>
    </row>
    <row r="46" spans="1:13" ht="33.75" customHeight="1" thickBot="1" x14ac:dyDescent="0.3">
      <c r="A46" s="20"/>
      <c r="B46" s="18"/>
      <c r="C46" s="20"/>
      <c r="D46" s="20"/>
      <c r="E46" s="20"/>
      <c r="F46" s="20"/>
      <c r="G46" s="20"/>
      <c r="H46" s="22"/>
      <c r="I46" s="22"/>
      <c r="J46" s="18"/>
      <c r="K46" s="20"/>
      <c r="L46" s="22"/>
    </row>
    <row r="47" spans="1:13" ht="17.25" thickTop="1" x14ac:dyDescent="0.25">
      <c r="A47" s="8">
        <v>2006</v>
      </c>
      <c r="B47" s="9">
        <v>9429</v>
      </c>
      <c r="C47" s="9">
        <v>9017</v>
      </c>
      <c r="D47" s="9">
        <v>8175</v>
      </c>
      <c r="E47" s="9">
        <v>543</v>
      </c>
      <c r="F47" s="9">
        <f>SUM(D47:E47)</f>
        <v>8718</v>
      </c>
      <c r="G47" s="10">
        <f>F47/B47</f>
        <v>0.92459433662106272</v>
      </c>
      <c r="H47" s="9">
        <v>8157</v>
      </c>
      <c r="I47" s="9">
        <v>853</v>
      </c>
      <c r="J47" s="9">
        <v>35</v>
      </c>
      <c r="K47" s="9">
        <v>292</v>
      </c>
      <c r="L47" s="9">
        <v>46</v>
      </c>
    </row>
    <row r="48" spans="1:13" x14ac:dyDescent="0.25">
      <c r="A48" s="4">
        <v>2007</v>
      </c>
      <c r="B48" s="5">
        <v>10506</v>
      </c>
      <c r="C48" s="5">
        <v>9487</v>
      </c>
      <c r="D48" s="5">
        <v>9524</v>
      </c>
      <c r="E48" s="5">
        <v>426</v>
      </c>
      <c r="F48" s="5">
        <f t="shared" ref="F48:F65" si="2">SUM(D48:E48)</f>
        <v>9950</v>
      </c>
      <c r="G48" s="6">
        <f t="shared" ref="G48:G61" si="3">F48/B48</f>
        <v>0.9470778602703217</v>
      </c>
      <c r="H48" s="5">
        <v>8640</v>
      </c>
      <c r="I48" s="5">
        <v>921</v>
      </c>
      <c r="J48" s="5">
        <v>31</v>
      </c>
      <c r="K48" s="5">
        <v>183</v>
      </c>
      <c r="L48" s="5">
        <v>83</v>
      </c>
    </row>
    <row r="49" spans="1:12" x14ac:dyDescent="0.25">
      <c r="A49" s="4">
        <v>2008</v>
      </c>
      <c r="B49" s="5">
        <v>9914</v>
      </c>
      <c r="C49" s="5">
        <v>9397</v>
      </c>
      <c r="D49" s="5">
        <v>8470</v>
      </c>
      <c r="E49" s="5">
        <v>584</v>
      </c>
      <c r="F49" s="5">
        <f t="shared" si="2"/>
        <v>9054</v>
      </c>
      <c r="G49" s="11">
        <f>F49/B49</f>
        <v>0.91325398426467619</v>
      </c>
      <c r="H49" s="5">
        <v>6525</v>
      </c>
      <c r="I49" s="5">
        <v>721</v>
      </c>
      <c r="J49" s="5">
        <v>10</v>
      </c>
      <c r="K49" s="5">
        <v>158</v>
      </c>
      <c r="L49" s="5">
        <v>77</v>
      </c>
    </row>
    <row r="50" spans="1:12" x14ac:dyDescent="0.25">
      <c r="A50" s="4">
        <v>2009</v>
      </c>
      <c r="B50" s="5">
        <v>9624</v>
      </c>
      <c r="C50" s="5">
        <v>9045</v>
      </c>
      <c r="D50" s="5">
        <v>8206</v>
      </c>
      <c r="E50" s="5">
        <v>522</v>
      </c>
      <c r="F50" s="5">
        <f t="shared" si="2"/>
        <v>8728</v>
      </c>
      <c r="G50" s="6">
        <f t="shared" si="3"/>
        <v>0.90689941812136321</v>
      </c>
      <c r="H50" s="5">
        <v>5296</v>
      </c>
      <c r="I50" s="5">
        <v>490</v>
      </c>
      <c r="J50" s="5">
        <v>12</v>
      </c>
      <c r="K50" s="5">
        <v>128</v>
      </c>
      <c r="L50" s="5">
        <v>910</v>
      </c>
    </row>
    <row r="51" spans="1:12" x14ac:dyDescent="0.25">
      <c r="A51" s="4">
        <v>2010</v>
      </c>
      <c r="B51" s="5">
        <v>7034</v>
      </c>
      <c r="C51" s="5">
        <v>6453</v>
      </c>
      <c r="D51" s="5">
        <v>6022</v>
      </c>
      <c r="E51" s="5">
        <v>366</v>
      </c>
      <c r="F51" s="5">
        <f t="shared" si="2"/>
        <v>6388</v>
      </c>
      <c r="G51" s="6">
        <f t="shared" si="3"/>
        <v>0.90816036394654531</v>
      </c>
      <c r="H51" s="5">
        <v>6183</v>
      </c>
      <c r="I51" s="5">
        <v>607</v>
      </c>
      <c r="J51" s="5">
        <v>20</v>
      </c>
      <c r="K51" s="5">
        <v>131</v>
      </c>
      <c r="L51" s="5">
        <v>54</v>
      </c>
    </row>
    <row r="52" spans="1:12" x14ac:dyDescent="0.25">
      <c r="A52" s="4">
        <v>2011</v>
      </c>
      <c r="B52" s="5">
        <v>8634</v>
      </c>
      <c r="C52" s="5">
        <v>8208</v>
      </c>
      <c r="D52" s="5">
        <v>7690</v>
      </c>
      <c r="E52" s="5">
        <v>403</v>
      </c>
      <c r="F52" s="5">
        <f t="shared" si="2"/>
        <v>8093</v>
      </c>
      <c r="G52" s="6">
        <f t="shared" si="3"/>
        <v>0.93734074588834837</v>
      </c>
      <c r="H52" s="5">
        <v>7222</v>
      </c>
      <c r="I52" s="5">
        <v>769</v>
      </c>
      <c r="J52" s="5">
        <v>40</v>
      </c>
      <c r="K52" s="5">
        <v>186</v>
      </c>
      <c r="L52" s="5">
        <v>55</v>
      </c>
    </row>
    <row r="53" spans="1:12" x14ac:dyDescent="0.25">
      <c r="A53" s="4">
        <v>2012</v>
      </c>
      <c r="B53" s="5">
        <v>8810</v>
      </c>
      <c r="C53" s="5">
        <v>8202</v>
      </c>
      <c r="D53" s="5">
        <v>7615</v>
      </c>
      <c r="E53" s="5">
        <v>417</v>
      </c>
      <c r="F53" s="5">
        <f t="shared" si="2"/>
        <v>8032</v>
      </c>
      <c r="G53" s="6">
        <f t="shared" si="3"/>
        <v>0.91169125993189559</v>
      </c>
      <c r="H53" s="5">
        <v>6294</v>
      </c>
      <c r="I53" s="5">
        <v>563</v>
      </c>
      <c r="J53" s="5">
        <v>34</v>
      </c>
      <c r="K53" s="5">
        <v>121</v>
      </c>
      <c r="L53" s="5">
        <v>43</v>
      </c>
    </row>
    <row r="54" spans="1:12" x14ac:dyDescent="0.25">
      <c r="A54" s="4">
        <v>2013</v>
      </c>
      <c r="B54" s="5">
        <v>9298</v>
      </c>
      <c r="C54" s="5">
        <v>8731</v>
      </c>
      <c r="D54" s="5">
        <v>8439</v>
      </c>
      <c r="E54" s="5">
        <v>459</v>
      </c>
      <c r="F54" s="5">
        <f t="shared" si="2"/>
        <v>8898</v>
      </c>
      <c r="G54" s="6">
        <f t="shared" si="3"/>
        <v>0.95697999569799952</v>
      </c>
      <c r="H54" s="5">
        <v>7688</v>
      </c>
      <c r="I54" s="5">
        <v>667</v>
      </c>
      <c r="J54" s="5">
        <v>18</v>
      </c>
      <c r="K54" s="5">
        <v>56</v>
      </c>
      <c r="L54" s="5">
        <v>308</v>
      </c>
    </row>
    <row r="55" spans="1:12" x14ac:dyDescent="0.25">
      <c r="A55" s="4">
        <v>2014</v>
      </c>
      <c r="B55" s="5">
        <v>8190</v>
      </c>
      <c r="C55" s="5">
        <v>6813</v>
      </c>
      <c r="D55" s="5">
        <v>7664</v>
      </c>
      <c r="E55" s="5">
        <v>390</v>
      </c>
      <c r="F55" s="5">
        <f t="shared" si="2"/>
        <v>8054</v>
      </c>
      <c r="G55" s="6">
        <f t="shared" si="3"/>
        <v>0.98339438339438334</v>
      </c>
      <c r="H55" s="5">
        <v>4240</v>
      </c>
      <c r="I55" s="5">
        <v>421</v>
      </c>
      <c r="J55" s="5">
        <v>9</v>
      </c>
      <c r="K55" s="5">
        <v>54</v>
      </c>
      <c r="L55" s="5">
        <v>18</v>
      </c>
    </row>
    <row r="56" spans="1:12" x14ac:dyDescent="0.25">
      <c r="A56" s="4">
        <v>2015</v>
      </c>
      <c r="B56" s="5">
        <v>10795</v>
      </c>
      <c r="C56" s="5">
        <v>10629</v>
      </c>
      <c r="D56" s="5">
        <v>10215</v>
      </c>
      <c r="E56" s="5">
        <v>423</v>
      </c>
      <c r="F56" s="5">
        <f t="shared" si="2"/>
        <v>10638</v>
      </c>
      <c r="G56" s="6">
        <v>0.98540000000000005</v>
      </c>
      <c r="H56" s="5">
        <v>8574</v>
      </c>
      <c r="I56" s="5">
        <v>867</v>
      </c>
      <c r="J56" s="5">
        <v>16</v>
      </c>
      <c r="K56" s="5">
        <v>145</v>
      </c>
      <c r="L56" s="5">
        <v>69</v>
      </c>
    </row>
    <row r="57" spans="1:12" x14ac:dyDescent="0.25">
      <c r="A57" s="4">
        <v>2016</v>
      </c>
      <c r="B57" s="5">
        <v>10710</v>
      </c>
      <c r="C57" s="5">
        <v>10508</v>
      </c>
      <c r="D57" s="5">
        <v>9864</v>
      </c>
      <c r="E57" s="5">
        <v>657</v>
      </c>
      <c r="F57" s="5">
        <f t="shared" si="2"/>
        <v>10521</v>
      </c>
      <c r="G57" s="6">
        <f t="shared" si="3"/>
        <v>0.98235294117647054</v>
      </c>
      <c r="H57" s="5">
        <v>8642</v>
      </c>
      <c r="I57" s="5">
        <v>981</v>
      </c>
      <c r="J57" s="5">
        <v>4</v>
      </c>
      <c r="K57" s="5">
        <v>247</v>
      </c>
      <c r="L57" s="5">
        <v>58</v>
      </c>
    </row>
    <row r="58" spans="1:12" x14ac:dyDescent="0.25">
      <c r="A58" s="4">
        <v>2017</v>
      </c>
      <c r="B58" s="5">
        <v>10601</v>
      </c>
      <c r="C58" s="5">
        <v>10367</v>
      </c>
      <c r="D58" s="5">
        <v>9724</v>
      </c>
      <c r="E58" s="5">
        <v>651</v>
      </c>
      <c r="F58" s="5">
        <f t="shared" si="2"/>
        <v>10375</v>
      </c>
      <c r="G58" s="6">
        <f t="shared" si="3"/>
        <v>0.97868125648523729</v>
      </c>
      <c r="H58" s="5">
        <v>8511</v>
      </c>
      <c r="I58" s="5">
        <v>940</v>
      </c>
      <c r="J58" s="5">
        <v>24</v>
      </c>
      <c r="K58" s="5">
        <v>244</v>
      </c>
      <c r="L58" s="5">
        <v>77</v>
      </c>
    </row>
    <row r="59" spans="1:12" x14ac:dyDescent="0.25">
      <c r="A59" s="4">
        <v>2018</v>
      </c>
      <c r="B59" s="5">
        <v>38384</v>
      </c>
      <c r="C59" s="5">
        <v>36366</v>
      </c>
      <c r="D59" s="5">
        <v>26250</v>
      </c>
      <c r="E59" s="5">
        <v>3185</v>
      </c>
      <c r="F59" s="5">
        <f t="shared" si="2"/>
        <v>29435</v>
      </c>
      <c r="G59" s="6">
        <f t="shared" si="3"/>
        <v>0.76685598165902458</v>
      </c>
      <c r="H59" s="5">
        <v>17505</v>
      </c>
      <c r="I59" s="5">
        <v>1238</v>
      </c>
      <c r="J59" s="5">
        <v>31</v>
      </c>
      <c r="K59" s="5">
        <v>883</v>
      </c>
      <c r="L59" s="5">
        <v>131</v>
      </c>
    </row>
    <row r="60" spans="1:12" x14ac:dyDescent="0.25">
      <c r="A60" s="8">
        <v>2019</v>
      </c>
      <c r="B60" s="9">
        <v>91126</v>
      </c>
      <c r="C60" s="9">
        <v>78103</v>
      </c>
      <c r="D60" s="9">
        <v>52571</v>
      </c>
      <c r="E60" s="9">
        <v>11121</v>
      </c>
      <c r="F60" s="5">
        <f t="shared" si="2"/>
        <v>63692</v>
      </c>
      <c r="G60" s="6">
        <f t="shared" si="3"/>
        <v>0.69894431885521147</v>
      </c>
      <c r="H60" s="9">
        <v>18000</v>
      </c>
      <c r="I60" s="9">
        <v>1098</v>
      </c>
      <c r="J60" s="9">
        <v>38</v>
      </c>
      <c r="K60" s="9">
        <v>1562</v>
      </c>
      <c r="L60" s="5">
        <v>103</v>
      </c>
    </row>
    <row r="61" spans="1:12" x14ac:dyDescent="0.25">
      <c r="A61" s="4">
        <v>2020</v>
      </c>
      <c r="B61" s="5">
        <v>148216</v>
      </c>
      <c r="C61" s="5">
        <v>120923</v>
      </c>
      <c r="D61" s="5">
        <v>74345</v>
      </c>
      <c r="E61" s="5">
        <v>17182</v>
      </c>
      <c r="F61" s="5">
        <f t="shared" si="2"/>
        <v>91527</v>
      </c>
      <c r="G61" s="6">
        <f t="shared" si="3"/>
        <v>0.61752442381389328</v>
      </c>
      <c r="H61" s="5">
        <v>56512</v>
      </c>
      <c r="I61" s="5">
        <v>4699</v>
      </c>
      <c r="J61" s="5">
        <v>146</v>
      </c>
      <c r="K61" s="5">
        <v>7540</v>
      </c>
      <c r="L61" s="5">
        <v>515</v>
      </c>
    </row>
    <row r="62" spans="1:12" x14ac:dyDescent="0.25">
      <c r="A62" s="4">
        <v>2021</v>
      </c>
      <c r="B62" s="5">
        <v>104608</v>
      </c>
      <c r="C62" s="5">
        <v>60062</v>
      </c>
      <c r="D62" s="5">
        <v>58242</v>
      </c>
      <c r="E62" s="5">
        <v>6767</v>
      </c>
      <c r="F62" s="5">
        <f t="shared" si="2"/>
        <v>65009</v>
      </c>
      <c r="G62" s="6">
        <v>0.62139999999999995</v>
      </c>
      <c r="H62" s="5">
        <v>18751</v>
      </c>
      <c r="I62" s="5">
        <v>1448</v>
      </c>
      <c r="J62" s="5">
        <v>82</v>
      </c>
      <c r="K62" s="5">
        <v>2950</v>
      </c>
      <c r="L62" s="5">
        <v>371</v>
      </c>
    </row>
    <row r="63" spans="1:12" x14ac:dyDescent="0.25">
      <c r="A63" s="4">
        <v>2022</v>
      </c>
      <c r="B63" s="5">
        <v>95638</v>
      </c>
      <c r="C63" s="5">
        <v>47626</v>
      </c>
      <c r="D63" s="5">
        <v>45556</v>
      </c>
      <c r="E63" s="5">
        <v>23769</v>
      </c>
      <c r="F63" s="5">
        <f t="shared" si="2"/>
        <v>69325</v>
      </c>
      <c r="G63" s="6">
        <f>F63/B63</f>
        <v>0.72486877600953592</v>
      </c>
      <c r="H63" s="5">
        <v>23865</v>
      </c>
      <c r="I63" s="5">
        <v>2011</v>
      </c>
      <c r="J63" s="5">
        <v>95</v>
      </c>
      <c r="K63" s="5">
        <v>2949</v>
      </c>
      <c r="L63" s="5">
        <v>447</v>
      </c>
    </row>
    <row r="64" spans="1:12" x14ac:dyDescent="0.25">
      <c r="A64" s="8">
        <v>2023</v>
      </c>
      <c r="B64" s="9">
        <v>129849</v>
      </c>
      <c r="C64" s="9">
        <v>67094</v>
      </c>
      <c r="D64" s="9">
        <v>58437</v>
      </c>
      <c r="E64" s="9">
        <v>14434</v>
      </c>
      <c r="F64" s="5">
        <f t="shared" si="2"/>
        <v>72871</v>
      </c>
      <c r="G64" s="6">
        <f>F64/B64</f>
        <v>0.56119800691572519</v>
      </c>
      <c r="H64" s="9">
        <v>46912</v>
      </c>
      <c r="I64" s="9">
        <v>4401</v>
      </c>
      <c r="J64" s="9">
        <v>110</v>
      </c>
      <c r="K64" s="9">
        <v>5333</v>
      </c>
      <c r="L64" s="9">
        <v>1047</v>
      </c>
    </row>
    <row r="65" spans="1:12" ht="17.25" thickBot="1" x14ac:dyDescent="0.3">
      <c r="A65" s="12">
        <v>2024</v>
      </c>
      <c r="B65" s="13">
        <v>110288</v>
      </c>
      <c r="C65" s="13">
        <v>51526</v>
      </c>
      <c r="D65" s="13">
        <v>56577</v>
      </c>
      <c r="E65" s="13">
        <v>12937</v>
      </c>
      <c r="F65" s="13">
        <f t="shared" si="2"/>
        <v>69514</v>
      </c>
      <c r="G65" s="14">
        <f>F65/B65</f>
        <v>0.63029522704192664</v>
      </c>
      <c r="H65" s="13">
        <v>46034</v>
      </c>
      <c r="I65" s="13">
        <v>4643</v>
      </c>
      <c r="J65" s="13">
        <v>177</v>
      </c>
      <c r="K65" s="13">
        <v>4665</v>
      </c>
      <c r="L65" s="13">
        <v>1363</v>
      </c>
    </row>
    <row r="66" spans="1:12" ht="42" customHeight="1" thickTop="1" x14ac:dyDescent="0.25">
      <c r="A66" s="23" t="s">
        <v>18</v>
      </c>
      <c r="B66" s="24"/>
      <c r="C66" s="15">
        <f>SUM(C9:C36,C47:C65)</f>
        <v>853075</v>
      </c>
      <c r="D66" s="15">
        <f>SUM(D9:D36,D47:D65)</f>
        <v>722871</v>
      </c>
      <c r="E66" s="15">
        <f>SUM(E9:E36,E47:E65)</f>
        <v>127516</v>
      </c>
      <c r="F66" s="15">
        <f>SUM(F9:F36,F47:F65)</f>
        <v>850387</v>
      </c>
      <c r="G66" s="16">
        <f>AVERAGE(G9:G36,G47:G65)</f>
        <v>0.84328824813189085</v>
      </c>
      <c r="H66" s="15">
        <f>SUM(H9:H36,H47:H65)</f>
        <v>544091</v>
      </c>
      <c r="I66" s="15">
        <f>SUM(I9:I36,I47:I65)</f>
        <v>57671</v>
      </c>
      <c r="J66" s="15">
        <f>SUM(J9:J36,J47:J65)</f>
        <v>3788</v>
      </c>
      <c r="K66" s="15">
        <f>SUM(K9:K36,K47:K65)</f>
        <v>34483</v>
      </c>
      <c r="L66" s="15">
        <f>SUM(L9:L36,L47:L65)</f>
        <v>11389</v>
      </c>
    </row>
  </sheetData>
  <mergeCells count="36">
    <mergeCell ref="A2:L2"/>
    <mergeCell ref="A3:L3"/>
    <mergeCell ref="A4:L4"/>
    <mergeCell ref="A6:A8"/>
    <mergeCell ref="B6:B8"/>
    <mergeCell ref="C6:C8"/>
    <mergeCell ref="D6:G6"/>
    <mergeCell ref="H6:L6"/>
    <mergeCell ref="D7:D8"/>
    <mergeCell ref="E7:E8"/>
    <mergeCell ref="L7:L8"/>
    <mergeCell ref="A39:L39"/>
    <mergeCell ref="A40:L40"/>
    <mergeCell ref="A41:L41"/>
    <mergeCell ref="A42:L42"/>
    <mergeCell ref="F7:F8"/>
    <mergeCell ref="G7:G8"/>
    <mergeCell ref="H7:H8"/>
    <mergeCell ref="I7:I8"/>
    <mergeCell ref="J7:J8"/>
    <mergeCell ref="K7:K8"/>
    <mergeCell ref="J45:J46"/>
    <mergeCell ref="K45:K46"/>
    <mergeCell ref="L45:L46"/>
    <mergeCell ref="A66:B66"/>
    <mergeCell ref="D45:D46"/>
    <mergeCell ref="E45:E46"/>
    <mergeCell ref="F45:F46"/>
    <mergeCell ref="G45:G46"/>
    <mergeCell ref="H45:H46"/>
    <mergeCell ref="I45:I46"/>
    <mergeCell ref="A44:A46"/>
    <mergeCell ref="B44:B46"/>
    <mergeCell ref="C44:C46"/>
    <mergeCell ref="D44:G44"/>
    <mergeCell ref="H44:L44"/>
  </mergeCells>
  <pageMargins left="0.3" right="0.5" top="0.75" bottom="0.75" header="0.3" footer="0.3"/>
  <pageSetup paperSize="5" scale="8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MORALDE</dc:creator>
  <cp:lastModifiedBy>HRIS28</cp:lastModifiedBy>
  <cp:lastPrinted>2025-01-16T03:45:09Z</cp:lastPrinted>
  <dcterms:created xsi:type="dcterms:W3CDTF">2025-01-16T03:44:19Z</dcterms:created>
  <dcterms:modified xsi:type="dcterms:W3CDTF">2025-01-16T06:56:01Z</dcterms:modified>
</cp:coreProperties>
</file>