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S28\Desktop\File\Website Advisory\2025\Quickstat\"/>
    </mc:Choice>
  </mc:AlternateContent>
  <xr:revisionPtr revIDLastSave="0" documentId="13_ncr:1_{72250085-6433-47B0-AD7C-B68E426CEC3D}" xr6:coauthVersionLast="36" xr6:coauthVersionMax="36" xr10:uidLastSave="{00000000-0000-0000-0000-000000000000}"/>
  <bookViews>
    <workbookView xWindow="0" yWindow="0" windowWidth="20490" windowHeight="7545" xr2:uid="{84B3357C-CEE2-4744-AC0F-F80BF8C177B1}"/>
  </bookViews>
  <sheets>
    <sheet name="Table 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2" l="1"/>
  <c r="H67" i="2"/>
  <c r="F67" i="2"/>
  <c r="E67" i="2"/>
  <c r="D67" i="2"/>
  <c r="C67" i="2"/>
  <c r="K66" i="2"/>
  <c r="I66" i="2"/>
  <c r="G66" i="2"/>
  <c r="E66" i="2"/>
  <c r="K65" i="2"/>
  <c r="I65" i="2"/>
  <c r="G65" i="2"/>
  <c r="E65" i="2"/>
  <c r="K64" i="2"/>
  <c r="I64" i="2"/>
  <c r="G64" i="2"/>
  <c r="E64" i="2"/>
  <c r="K63" i="2"/>
  <c r="I63" i="2"/>
  <c r="G63" i="2"/>
  <c r="E63" i="2"/>
  <c r="K62" i="2"/>
  <c r="I62" i="2"/>
  <c r="G62" i="2"/>
  <c r="E62" i="2"/>
  <c r="K61" i="2"/>
  <c r="I61" i="2"/>
  <c r="G61" i="2"/>
  <c r="E61" i="2"/>
  <c r="K60" i="2"/>
  <c r="I60" i="2"/>
  <c r="G60" i="2"/>
  <c r="E60" i="2"/>
  <c r="K59" i="2"/>
  <c r="I59" i="2"/>
  <c r="G59" i="2"/>
  <c r="E59" i="2"/>
  <c r="K58" i="2"/>
  <c r="I58" i="2"/>
  <c r="G58" i="2"/>
  <c r="E58" i="2"/>
  <c r="K57" i="2"/>
  <c r="I57" i="2"/>
  <c r="G57" i="2"/>
  <c r="E57" i="2"/>
  <c r="K56" i="2"/>
  <c r="I56" i="2"/>
  <c r="G56" i="2"/>
  <c r="E56" i="2"/>
  <c r="K55" i="2"/>
  <c r="I55" i="2"/>
  <c r="G55" i="2"/>
  <c r="E55" i="2"/>
  <c r="K54" i="2"/>
  <c r="I54" i="2"/>
  <c r="G54" i="2"/>
  <c r="E54" i="2"/>
  <c r="I53" i="2"/>
  <c r="G53" i="2"/>
  <c r="K52" i="2"/>
  <c r="I52" i="2"/>
  <c r="G52" i="2"/>
  <c r="K51" i="2"/>
  <c r="G51" i="2"/>
  <c r="E51" i="2"/>
  <c r="K50" i="2"/>
  <c r="I50" i="2"/>
  <c r="G50" i="2"/>
  <c r="E50" i="2"/>
  <c r="K49" i="2"/>
  <c r="I49" i="2"/>
  <c r="G49" i="2"/>
  <c r="I48" i="2"/>
  <c r="G48" i="2"/>
  <c r="K36" i="2"/>
  <c r="I36" i="2"/>
  <c r="G36" i="2"/>
  <c r="E36" i="2"/>
  <c r="K35" i="2"/>
  <c r="I35" i="2"/>
  <c r="G35" i="2"/>
  <c r="K34" i="2"/>
  <c r="I34" i="2"/>
  <c r="G34" i="2"/>
  <c r="E34" i="2"/>
  <c r="K33" i="2"/>
  <c r="I33" i="2"/>
  <c r="G33" i="2"/>
  <c r="E33" i="2"/>
  <c r="K32" i="2"/>
  <c r="I32" i="2"/>
  <c r="G32" i="2"/>
  <c r="E32" i="2"/>
  <c r="K31" i="2"/>
  <c r="I31" i="2"/>
  <c r="G31" i="2"/>
  <c r="E31" i="2"/>
  <c r="K30" i="2"/>
  <c r="I30" i="2"/>
  <c r="G30" i="2"/>
  <c r="E30" i="2"/>
  <c r="K29" i="2"/>
  <c r="I29" i="2"/>
  <c r="G29" i="2"/>
  <c r="E29" i="2"/>
  <c r="K28" i="2"/>
  <c r="I28" i="2"/>
  <c r="G28" i="2"/>
  <c r="E28" i="2"/>
  <c r="K27" i="2"/>
  <c r="I27" i="2"/>
  <c r="G27" i="2"/>
  <c r="E27" i="2"/>
  <c r="K26" i="2"/>
  <c r="I26" i="2"/>
  <c r="G26" i="2"/>
  <c r="E26" i="2"/>
  <c r="K25" i="2"/>
  <c r="I25" i="2"/>
  <c r="G25" i="2"/>
  <c r="E25" i="2"/>
  <c r="K24" i="2"/>
  <c r="I24" i="2"/>
  <c r="G24" i="2"/>
  <c r="E24" i="2"/>
  <c r="K23" i="2"/>
  <c r="I23" i="2"/>
  <c r="G23" i="2"/>
  <c r="E23" i="2"/>
  <c r="K22" i="2"/>
  <c r="I22" i="2"/>
  <c r="G22" i="2"/>
  <c r="E22" i="2"/>
  <c r="K21" i="2"/>
  <c r="I21" i="2"/>
  <c r="G21" i="2"/>
  <c r="E21" i="2"/>
  <c r="K20" i="2"/>
  <c r="I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I67" i="2" s="1"/>
  <c r="G11" i="2"/>
  <c r="E11" i="2"/>
  <c r="K10" i="2"/>
  <c r="K67" i="2" s="1"/>
  <c r="I10" i="2"/>
  <c r="G10" i="2"/>
  <c r="G67" i="2" s="1"/>
  <c r="E10" i="2"/>
  <c r="I9" i="2"/>
  <c r="E9" i="2"/>
</calcChain>
</file>

<file path=xl/sharedStrings.xml><?xml version="1.0" encoding="utf-8"?>
<sst xmlns="http://schemas.openxmlformats.org/spreadsheetml/2006/main" count="40" uniqueCount="15">
  <si>
    <t>CYs 1978 - 2024</t>
  </si>
  <si>
    <t>YEAR</t>
  </si>
  <si>
    <t>Total</t>
  </si>
  <si>
    <t>(continuation)</t>
  </si>
  <si>
    <t>Table 2</t>
  </si>
  <si>
    <t>TOTAL PROBATION SUPERVISION CASELOAD</t>
  </si>
  <si>
    <t>TOTAL SUPERVISION CASES HANDLED</t>
  </si>
  <si>
    <t>SUPERVISION REFERRALS RECEIVED</t>
  </si>
  <si>
    <t>COMPLETED PROBATION SUPERVISION</t>
  </si>
  <si>
    <t>Terminated</t>
  </si>
  <si>
    <t>Revoked</t>
  </si>
  <si>
    <t>Died/Others</t>
  </si>
  <si>
    <t>N</t>
  </si>
  <si>
    <t>Percentage</t>
  </si>
  <si>
    <t>Total/Average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</si>
</sst>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22D4-DF5D-43B5-B603-8CBF993A124D}">
  <sheetPr>
    <tabColor theme="4"/>
  </sheetPr>
  <dimension ref="A2:P81"/>
  <sheetViews>
    <sheetView tabSelected="1" showWhiteSpace="0" view="pageLayout" zoomScale="70" zoomScalePageLayoutView="70" workbookViewId="0">
      <selection activeCell="N56" sqref="N56"/>
    </sheetView>
  </sheetViews>
  <sheetFormatPr defaultColWidth="9.140625" defaultRowHeight="16.5" x14ac:dyDescent="0.25"/>
  <cols>
    <col min="1" max="1" width="20.85546875" style="11" customWidth="1"/>
    <col min="2" max="3" width="23" style="11" customWidth="1"/>
    <col min="4" max="11" width="15.42578125" style="11" customWidth="1"/>
    <col min="12" max="16384" width="9.140625" style="11"/>
  </cols>
  <sheetData>
    <row r="2" spans="1:16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x14ac:dyDescent="0.25">
      <c r="A3" s="21" t="s">
        <v>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6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6" s="13" customFormat="1" ht="33.75" customHeight="1" x14ac:dyDescent="0.25">
      <c r="A6" s="22" t="s">
        <v>1</v>
      </c>
      <c r="B6" s="24" t="s">
        <v>6</v>
      </c>
      <c r="C6" s="24" t="s">
        <v>7</v>
      </c>
      <c r="D6" s="24" t="s">
        <v>8</v>
      </c>
      <c r="E6" s="24"/>
      <c r="F6" s="24"/>
      <c r="G6" s="24"/>
      <c r="H6" s="24"/>
      <c r="I6" s="24"/>
      <c r="J6" s="24"/>
      <c r="K6" s="24"/>
      <c r="L6" s="12"/>
      <c r="M6" s="12"/>
      <c r="N6" s="12"/>
      <c r="O6" s="12"/>
      <c r="P6" s="12"/>
    </row>
    <row r="7" spans="1:16" s="13" customFormat="1" ht="19.5" customHeight="1" x14ac:dyDescent="0.25">
      <c r="A7" s="22"/>
      <c r="B7" s="24"/>
      <c r="C7" s="24"/>
      <c r="D7" s="24" t="s">
        <v>9</v>
      </c>
      <c r="E7" s="24"/>
      <c r="F7" s="24" t="s">
        <v>10</v>
      </c>
      <c r="G7" s="24"/>
      <c r="H7" s="24" t="s">
        <v>11</v>
      </c>
      <c r="I7" s="24"/>
      <c r="J7" s="24" t="s">
        <v>2</v>
      </c>
      <c r="K7" s="24"/>
      <c r="L7" s="12"/>
      <c r="M7" s="12"/>
      <c r="N7" s="12"/>
      <c r="O7" s="12"/>
      <c r="P7" s="12"/>
    </row>
    <row r="8" spans="1:16" s="13" customFormat="1" ht="17.25" customHeight="1" thickBot="1" x14ac:dyDescent="0.3">
      <c r="A8" s="23"/>
      <c r="B8" s="25"/>
      <c r="C8" s="25"/>
      <c r="D8" s="14" t="s">
        <v>12</v>
      </c>
      <c r="E8" s="14" t="s">
        <v>13</v>
      </c>
      <c r="F8" s="14" t="s">
        <v>12</v>
      </c>
      <c r="G8" s="14" t="s">
        <v>13</v>
      </c>
      <c r="H8" s="14" t="s">
        <v>12</v>
      </c>
      <c r="I8" s="14" t="s">
        <v>13</v>
      </c>
      <c r="J8" s="14" t="s">
        <v>12</v>
      </c>
      <c r="K8" s="14" t="s">
        <v>13</v>
      </c>
      <c r="L8" s="12"/>
      <c r="M8" s="12"/>
      <c r="N8" s="12"/>
      <c r="O8" s="12"/>
      <c r="P8" s="12"/>
    </row>
    <row r="9" spans="1:16" ht="17.25" thickTop="1" x14ac:dyDescent="0.25">
      <c r="A9" s="6">
        <v>1978</v>
      </c>
      <c r="B9" s="7">
        <v>3366</v>
      </c>
      <c r="C9" s="7">
        <v>3366</v>
      </c>
      <c r="D9" s="7">
        <v>300</v>
      </c>
      <c r="E9" s="8">
        <f>D9/B9</f>
        <v>8.9126559714795009E-2</v>
      </c>
      <c r="F9" s="7">
        <v>17</v>
      </c>
      <c r="G9" s="8">
        <v>5.0000000000000001E-3</v>
      </c>
      <c r="H9" s="7">
        <v>9</v>
      </c>
      <c r="I9" s="8">
        <f>H9/B9</f>
        <v>2.6737967914438501E-3</v>
      </c>
      <c r="J9" s="7">
        <v>326</v>
      </c>
      <c r="K9" s="8">
        <v>9.6799999999999997E-2</v>
      </c>
      <c r="L9" s="2"/>
      <c r="M9" s="2"/>
      <c r="N9" s="2"/>
      <c r="O9" s="2"/>
      <c r="P9" s="2"/>
    </row>
    <row r="10" spans="1:16" x14ac:dyDescent="0.25">
      <c r="A10" s="3">
        <v>1979</v>
      </c>
      <c r="B10" s="4">
        <v>8209</v>
      </c>
      <c r="C10" s="4">
        <v>6067</v>
      </c>
      <c r="D10" s="4">
        <v>1401</v>
      </c>
      <c r="E10" s="5">
        <f t="shared" ref="E10:E36" si="0">D10/B10</f>
        <v>0.17066634181995372</v>
      </c>
      <c r="F10" s="4">
        <v>119</v>
      </c>
      <c r="G10" s="5">
        <f t="shared" ref="G10:G36" si="1">F10/B10</f>
        <v>1.449628456572055E-2</v>
      </c>
      <c r="H10" s="4">
        <v>39</v>
      </c>
      <c r="I10" s="5">
        <f t="shared" ref="I10:I36" si="2">H10/B10</f>
        <v>4.7508831770008524E-3</v>
      </c>
      <c r="J10" s="4">
        <v>1559</v>
      </c>
      <c r="K10" s="5">
        <f t="shared" ref="K10:K36" si="3">J10/B10</f>
        <v>0.18991350956267511</v>
      </c>
      <c r="L10" s="2"/>
      <c r="M10" s="2"/>
      <c r="N10" s="2"/>
      <c r="O10" s="2"/>
      <c r="P10" s="2"/>
    </row>
    <row r="11" spans="1:16" x14ac:dyDescent="0.25">
      <c r="A11" s="3">
        <v>1980</v>
      </c>
      <c r="B11" s="4">
        <v>12227</v>
      </c>
      <c r="C11" s="4">
        <v>6526</v>
      </c>
      <c r="D11" s="4">
        <v>2893</v>
      </c>
      <c r="E11" s="5">
        <f t="shared" si="0"/>
        <v>0.23660750797415556</v>
      </c>
      <c r="F11" s="4">
        <v>164</v>
      </c>
      <c r="G11" s="5">
        <f t="shared" si="1"/>
        <v>1.3412938578555656E-2</v>
      </c>
      <c r="H11" s="4">
        <v>72</v>
      </c>
      <c r="I11" s="5">
        <f t="shared" si="2"/>
        <v>5.8886071808293122E-3</v>
      </c>
      <c r="J11" s="4">
        <v>3129</v>
      </c>
      <c r="K11" s="5">
        <f t="shared" si="3"/>
        <v>0.2559090537335405</v>
      </c>
      <c r="L11" s="2"/>
      <c r="M11" s="2"/>
      <c r="N11" s="2"/>
      <c r="O11" s="2"/>
      <c r="P11" s="2"/>
    </row>
    <row r="12" spans="1:16" x14ac:dyDescent="0.25">
      <c r="A12" s="3">
        <v>1981</v>
      </c>
      <c r="B12" s="4">
        <v>15242</v>
      </c>
      <c r="C12" s="4">
        <v>7392</v>
      </c>
      <c r="D12" s="4">
        <v>3879</v>
      </c>
      <c r="E12" s="5">
        <f t="shared" si="0"/>
        <v>0.25449416087127674</v>
      </c>
      <c r="F12" s="4">
        <v>183</v>
      </c>
      <c r="G12" s="5">
        <f t="shared" si="1"/>
        <v>1.2006298386038578E-2</v>
      </c>
      <c r="H12" s="4">
        <v>113</v>
      </c>
      <c r="I12" s="5">
        <f t="shared" si="2"/>
        <v>7.4137252329090674E-3</v>
      </c>
      <c r="J12" s="4">
        <v>4175</v>
      </c>
      <c r="K12" s="5">
        <f t="shared" si="3"/>
        <v>0.27391418449022437</v>
      </c>
      <c r="L12" s="2"/>
      <c r="M12" s="2"/>
      <c r="N12" s="2"/>
      <c r="O12" s="2"/>
      <c r="P12" s="2"/>
    </row>
    <row r="13" spans="1:16" x14ac:dyDescent="0.25">
      <c r="A13" s="3">
        <v>1982</v>
      </c>
      <c r="B13" s="4">
        <v>18908</v>
      </c>
      <c r="C13" s="4">
        <v>8936</v>
      </c>
      <c r="D13" s="4">
        <v>4681</v>
      </c>
      <c r="E13" s="5">
        <f t="shared" si="0"/>
        <v>0.2475671673365771</v>
      </c>
      <c r="F13" s="4">
        <v>237</v>
      </c>
      <c r="G13" s="5">
        <f t="shared" si="1"/>
        <v>1.2534376983287498E-2</v>
      </c>
      <c r="H13" s="4">
        <v>138</v>
      </c>
      <c r="I13" s="5">
        <f t="shared" si="2"/>
        <v>7.2984979902686693E-3</v>
      </c>
      <c r="J13" s="4">
        <v>5056</v>
      </c>
      <c r="K13" s="5">
        <f t="shared" si="3"/>
        <v>0.26740004231013326</v>
      </c>
      <c r="L13" s="2"/>
      <c r="M13" s="2"/>
      <c r="N13" s="2"/>
      <c r="O13" s="2"/>
      <c r="P13" s="2"/>
    </row>
    <row r="14" spans="1:16" x14ac:dyDescent="0.25">
      <c r="A14" s="3">
        <v>1983</v>
      </c>
      <c r="B14" s="4">
        <v>21626</v>
      </c>
      <c r="C14" s="4">
        <v>9190</v>
      </c>
      <c r="D14" s="4">
        <v>5170</v>
      </c>
      <c r="E14" s="5">
        <f t="shared" si="0"/>
        <v>0.23906408952187183</v>
      </c>
      <c r="F14" s="4">
        <v>273</v>
      </c>
      <c r="G14" s="5">
        <f t="shared" si="1"/>
        <v>1.2623693702025341E-2</v>
      </c>
      <c r="H14" s="4">
        <v>146</v>
      </c>
      <c r="I14" s="5">
        <f t="shared" si="2"/>
        <v>6.7511328955886431E-3</v>
      </c>
      <c r="J14" s="4">
        <v>5589</v>
      </c>
      <c r="K14" s="5">
        <f t="shared" si="3"/>
        <v>0.25843891611948583</v>
      </c>
      <c r="L14" s="2"/>
      <c r="M14" s="2"/>
      <c r="N14" s="2"/>
      <c r="O14" s="2"/>
      <c r="P14" s="2"/>
    </row>
    <row r="15" spans="1:16" x14ac:dyDescent="0.25">
      <c r="A15" s="3">
        <v>1984</v>
      </c>
      <c r="B15" s="4">
        <v>24931</v>
      </c>
      <c r="C15" s="4">
        <v>8802</v>
      </c>
      <c r="D15" s="4">
        <v>4854</v>
      </c>
      <c r="E15" s="5">
        <f t="shared" si="0"/>
        <v>0.19469736472664553</v>
      </c>
      <c r="F15" s="4">
        <v>286</v>
      </c>
      <c r="G15" s="5">
        <f t="shared" si="1"/>
        <v>1.1471661786530826E-2</v>
      </c>
      <c r="H15" s="4">
        <v>168</v>
      </c>
      <c r="I15" s="5">
        <f t="shared" si="2"/>
        <v>6.7385985319481766E-3</v>
      </c>
      <c r="J15" s="4">
        <v>5308</v>
      </c>
      <c r="K15" s="5">
        <f t="shared" si="3"/>
        <v>0.21290762504512453</v>
      </c>
      <c r="L15" s="2"/>
      <c r="M15" s="2"/>
      <c r="N15" s="2"/>
      <c r="O15" s="2"/>
      <c r="P15" s="2"/>
    </row>
    <row r="16" spans="1:16" x14ac:dyDescent="0.25">
      <c r="A16" s="3">
        <v>1985</v>
      </c>
      <c r="B16" s="4">
        <v>27356</v>
      </c>
      <c r="C16" s="4">
        <v>8916</v>
      </c>
      <c r="D16" s="4">
        <v>5353</v>
      </c>
      <c r="E16" s="5">
        <f t="shared" si="0"/>
        <v>0.19567919286445387</v>
      </c>
      <c r="F16" s="4">
        <v>422</v>
      </c>
      <c r="G16" s="5">
        <f t="shared" si="1"/>
        <v>1.5426231905249305E-2</v>
      </c>
      <c r="H16" s="4">
        <v>209</v>
      </c>
      <c r="I16" s="5">
        <f t="shared" si="2"/>
        <v>7.640005848808305E-3</v>
      </c>
      <c r="J16" s="4">
        <v>5984</v>
      </c>
      <c r="K16" s="5">
        <f t="shared" si="3"/>
        <v>0.21874543061851148</v>
      </c>
      <c r="L16" s="2"/>
      <c r="M16" s="2"/>
      <c r="N16" s="2"/>
      <c r="O16" s="2"/>
      <c r="P16" s="2"/>
    </row>
    <row r="17" spans="1:16" x14ac:dyDescent="0.25">
      <c r="A17" s="3">
        <v>1986</v>
      </c>
      <c r="B17" s="4">
        <v>27536</v>
      </c>
      <c r="C17" s="4">
        <v>6985</v>
      </c>
      <c r="D17" s="4">
        <v>5716</v>
      </c>
      <c r="E17" s="5">
        <f t="shared" si="0"/>
        <v>0.20758280069726903</v>
      </c>
      <c r="F17" s="4">
        <v>504</v>
      </c>
      <c r="G17" s="5">
        <f t="shared" si="1"/>
        <v>1.8303312027890761E-2</v>
      </c>
      <c r="H17" s="4">
        <v>326</v>
      </c>
      <c r="I17" s="5">
        <f t="shared" si="2"/>
        <v>1.1839047065659501E-2</v>
      </c>
      <c r="J17" s="4">
        <v>6546</v>
      </c>
      <c r="K17" s="5">
        <f t="shared" si="3"/>
        <v>0.23772515979081929</v>
      </c>
      <c r="L17" s="2"/>
      <c r="M17" s="2"/>
      <c r="N17" s="2"/>
      <c r="O17" s="2"/>
      <c r="P17" s="2"/>
    </row>
    <row r="18" spans="1:16" x14ac:dyDescent="0.25">
      <c r="A18" s="3">
        <v>1987</v>
      </c>
      <c r="B18" s="4">
        <v>26366</v>
      </c>
      <c r="C18" s="4">
        <v>5476</v>
      </c>
      <c r="D18" s="4">
        <v>5505</v>
      </c>
      <c r="E18" s="5">
        <f t="shared" si="0"/>
        <v>0.20879162557839642</v>
      </c>
      <c r="F18" s="4">
        <v>482</v>
      </c>
      <c r="G18" s="5">
        <f t="shared" si="1"/>
        <v>1.828111962375787E-2</v>
      </c>
      <c r="H18" s="4">
        <v>353</v>
      </c>
      <c r="I18" s="5">
        <f t="shared" si="2"/>
        <v>1.3388454828187818E-2</v>
      </c>
      <c r="J18" s="4">
        <v>6340</v>
      </c>
      <c r="K18" s="5">
        <f t="shared" si="3"/>
        <v>0.2404612000303421</v>
      </c>
      <c r="L18" s="2"/>
      <c r="M18" s="2"/>
      <c r="N18" s="2"/>
      <c r="O18" s="2"/>
      <c r="P18" s="2"/>
    </row>
    <row r="19" spans="1:16" x14ac:dyDescent="0.25">
      <c r="A19" s="3">
        <v>1988</v>
      </c>
      <c r="B19" s="4">
        <v>24989</v>
      </c>
      <c r="C19" s="4">
        <v>5234</v>
      </c>
      <c r="D19" s="4">
        <v>5736</v>
      </c>
      <c r="E19" s="5">
        <f t="shared" si="0"/>
        <v>0.22954099803913722</v>
      </c>
      <c r="F19" s="4">
        <v>511</v>
      </c>
      <c r="G19" s="5">
        <f t="shared" si="1"/>
        <v>2.0448997558925926E-2</v>
      </c>
      <c r="H19" s="4">
        <v>284</v>
      </c>
      <c r="I19" s="5">
        <f t="shared" si="2"/>
        <v>1.1365000600264116E-2</v>
      </c>
      <c r="J19" s="4">
        <v>6531</v>
      </c>
      <c r="K19" s="5">
        <f t="shared" si="3"/>
        <v>0.26135499619832725</v>
      </c>
      <c r="L19" s="2"/>
      <c r="M19" s="2"/>
      <c r="N19" s="2"/>
      <c r="O19" s="2"/>
      <c r="P19" s="2"/>
    </row>
    <row r="20" spans="1:16" x14ac:dyDescent="0.25">
      <c r="A20" s="3">
        <v>1989</v>
      </c>
      <c r="B20" s="4">
        <v>24765</v>
      </c>
      <c r="C20" s="4">
        <v>6317</v>
      </c>
      <c r="D20" s="4">
        <v>5369</v>
      </c>
      <c r="E20" s="5">
        <f t="shared" si="0"/>
        <v>0.2167979002624672</v>
      </c>
      <c r="F20" s="4">
        <v>452</v>
      </c>
      <c r="G20" s="5">
        <v>1.8200000000000001E-2</v>
      </c>
      <c r="H20" s="4">
        <v>291</v>
      </c>
      <c r="I20" s="5">
        <f t="shared" si="2"/>
        <v>1.1750454270139309E-2</v>
      </c>
      <c r="J20" s="4">
        <v>6112</v>
      </c>
      <c r="K20" s="5">
        <f t="shared" si="3"/>
        <v>0.24679991924086411</v>
      </c>
      <c r="L20" s="2"/>
      <c r="M20" s="2"/>
      <c r="N20" s="2"/>
      <c r="O20" s="2"/>
      <c r="P20" s="2"/>
    </row>
    <row r="21" spans="1:16" x14ac:dyDescent="0.25">
      <c r="A21" s="3">
        <v>1990</v>
      </c>
      <c r="B21" s="4">
        <v>25498</v>
      </c>
      <c r="C21" s="4">
        <v>6670</v>
      </c>
      <c r="D21" s="4">
        <v>5717</v>
      </c>
      <c r="E21" s="5">
        <f t="shared" si="0"/>
        <v>0.22421366381676994</v>
      </c>
      <c r="F21" s="4">
        <v>530</v>
      </c>
      <c r="G21" s="5">
        <f t="shared" si="1"/>
        <v>2.0785943995607497E-2</v>
      </c>
      <c r="H21" s="4">
        <v>423</v>
      </c>
      <c r="I21" s="5">
        <f t="shared" si="2"/>
        <v>1.6589536434230136E-2</v>
      </c>
      <c r="J21" s="4">
        <v>6670</v>
      </c>
      <c r="K21" s="5">
        <f t="shared" si="3"/>
        <v>0.26158914424660756</v>
      </c>
      <c r="L21" s="2"/>
      <c r="M21" s="2"/>
      <c r="N21" s="2"/>
      <c r="O21" s="2"/>
      <c r="P21" s="2"/>
    </row>
    <row r="22" spans="1:16" x14ac:dyDescent="0.25">
      <c r="A22" s="3">
        <v>1991</v>
      </c>
      <c r="B22" s="4">
        <v>25211</v>
      </c>
      <c r="C22" s="4">
        <v>6517</v>
      </c>
      <c r="D22" s="4">
        <v>5858</v>
      </c>
      <c r="E22" s="5">
        <f t="shared" si="0"/>
        <v>0.23235889096029511</v>
      </c>
      <c r="F22" s="4">
        <v>374</v>
      </c>
      <c r="G22" s="5">
        <f t="shared" si="1"/>
        <v>1.4834794335805798E-2</v>
      </c>
      <c r="H22" s="4">
        <v>374</v>
      </c>
      <c r="I22" s="5">
        <f t="shared" si="2"/>
        <v>1.4834794335805798E-2</v>
      </c>
      <c r="J22" s="4">
        <v>6606</v>
      </c>
      <c r="K22" s="5">
        <f t="shared" si="3"/>
        <v>0.26202847963190673</v>
      </c>
      <c r="L22" s="2"/>
      <c r="M22" s="2"/>
      <c r="N22" s="2"/>
      <c r="O22" s="2"/>
      <c r="P22" s="2"/>
    </row>
    <row r="23" spans="1:16" x14ac:dyDescent="0.25">
      <c r="A23" s="3">
        <v>1992</v>
      </c>
      <c r="B23" s="4">
        <v>25191</v>
      </c>
      <c r="C23" s="4">
        <v>6798</v>
      </c>
      <c r="D23" s="4">
        <v>5734</v>
      </c>
      <c r="E23" s="5">
        <f t="shared" si="0"/>
        <v>0.22762097574530588</v>
      </c>
      <c r="F23" s="4">
        <v>524</v>
      </c>
      <c r="G23" s="5">
        <f t="shared" si="1"/>
        <v>2.0801079750704617E-2</v>
      </c>
      <c r="H23" s="4">
        <v>433</v>
      </c>
      <c r="I23" s="5">
        <f t="shared" si="2"/>
        <v>1.7188678496288357E-2</v>
      </c>
      <c r="J23" s="4">
        <v>6691</v>
      </c>
      <c r="K23" s="5">
        <f t="shared" si="3"/>
        <v>0.26561073399229884</v>
      </c>
      <c r="L23" s="2"/>
      <c r="M23" s="2"/>
      <c r="N23" s="2"/>
      <c r="O23" s="2"/>
      <c r="P23" s="2"/>
    </row>
    <row r="24" spans="1:16" x14ac:dyDescent="0.25">
      <c r="A24" s="3">
        <v>1993</v>
      </c>
      <c r="B24" s="4">
        <v>24145</v>
      </c>
      <c r="C24" s="4">
        <v>6522</v>
      </c>
      <c r="D24" s="4">
        <v>5216</v>
      </c>
      <c r="E24" s="5">
        <f t="shared" si="0"/>
        <v>0.21602816318078277</v>
      </c>
      <c r="F24" s="4">
        <v>501</v>
      </c>
      <c r="G24" s="5">
        <f t="shared" si="1"/>
        <v>2.0749637606129634E-2</v>
      </c>
      <c r="H24" s="4">
        <v>212</v>
      </c>
      <c r="I24" s="5">
        <f t="shared" si="2"/>
        <v>8.7802857734520599E-3</v>
      </c>
      <c r="J24" s="4">
        <v>5929</v>
      </c>
      <c r="K24" s="5">
        <f t="shared" si="3"/>
        <v>0.24555808656036446</v>
      </c>
      <c r="L24" s="2"/>
      <c r="M24" s="2"/>
      <c r="N24" s="2"/>
      <c r="O24" s="2"/>
      <c r="P24" s="2"/>
    </row>
    <row r="25" spans="1:16" x14ac:dyDescent="0.25">
      <c r="A25" s="3">
        <v>1994</v>
      </c>
      <c r="B25" s="4">
        <v>25885</v>
      </c>
      <c r="C25" s="4">
        <v>7252</v>
      </c>
      <c r="D25" s="4">
        <v>5421</v>
      </c>
      <c r="E25" s="5">
        <f t="shared" si="0"/>
        <v>0.20942630867297662</v>
      </c>
      <c r="F25" s="4">
        <v>409</v>
      </c>
      <c r="G25" s="5">
        <f t="shared" si="1"/>
        <v>1.5800656751014101E-2</v>
      </c>
      <c r="H25" s="4">
        <v>227</v>
      </c>
      <c r="I25" s="5">
        <f t="shared" si="2"/>
        <v>8.7695576588757967E-3</v>
      </c>
      <c r="J25" s="4">
        <v>6057</v>
      </c>
      <c r="K25" s="5">
        <f t="shared" si="3"/>
        <v>0.23399652308286653</v>
      </c>
      <c r="L25" s="2"/>
      <c r="M25" s="2"/>
      <c r="N25" s="2"/>
      <c r="O25" s="2"/>
      <c r="P25" s="2"/>
    </row>
    <row r="26" spans="1:16" x14ac:dyDescent="0.25">
      <c r="A26" s="3">
        <v>1995</v>
      </c>
      <c r="B26" s="4">
        <v>26423</v>
      </c>
      <c r="C26" s="4">
        <v>7994</v>
      </c>
      <c r="D26" s="4">
        <v>5310</v>
      </c>
      <c r="E26" s="5">
        <f t="shared" si="0"/>
        <v>0.20096128373008365</v>
      </c>
      <c r="F26" s="4">
        <v>501</v>
      </c>
      <c r="G26" s="5">
        <f t="shared" si="1"/>
        <v>1.896075388865761E-2</v>
      </c>
      <c r="H26" s="4">
        <v>332</v>
      </c>
      <c r="I26" s="5">
        <f t="shared" si="2"/>
        <v>1.2564810960148356E-2</v>
      </c>
      <c r="J26" s="4">
        <v>6143</v>
      </c>
      <c r="K26" s="5">
        <f t="shared" si="3"/>
        <v>0.2324868485788896</v>
      </c>
      <c r="L26" s="2"/>
      <c r="M26" s="2"/>
      <c r="N26" s="2"/>
      <c r="O26" s="2"/>
      <c r="P26" s="2"/>
    </row>
    <row r="27" spans="1:16" x14ac:dyDescent="0.25">
      <c r="A27" s="3">
        <v>1996</v>
      </c>
      <c r="B27" s="4">
        <v>29714</v>
      </c>
      <c r="C27" s="4">
        <v>9434</v>
      </c>
      <c r="D27" s="4">
        <v>5681</v>
      </c>
      <c r="E27" s="5">
        <f t="shared" si="0"/>
        <v>0.19118933835902269</v>
      </c>
      <c r="F27" s="4">
        <v>754</v>
      </c>
      <c r="G27" s="5">
        <f t="shared" si="1"/>
        <v>2.5375243992730698E-2</v>
      </c>
      <c r="H27" s="4">
        <v>215</v>
      </c>
      <c r="I27" s="5">
        <f t="shared" si="2"/>
        <v>7.2356464966009289E-3</v>
      </c>
      <c r="J27" s="4">
        <v>6650</v>
      </c>
      <c r="K27" s="5">
        <f t="shared" si="3"/>
        <v>0.22380022884835432</v>
      </c>
      <c r="L27" s="2"/>
      <c r="M27" s="2"/>
      <c r="N27" s="2"/>
      <c r="O27" s="2"/>
      <c r="P27" s="2"/>
    </row>
    <row r="28" spans="1:16" x14ac:dyDescent="0.25">
      <c r="A28" s="3">
        <v>1997</v>
      </c>
      <c r="B28" s="4">
        <v>32877</v>
      </c>
      <c r="C28" s="4">
        <v>10761</v>
      </c>
      <c r="D28" s="4">
        <v>5992</v>
      </c>
      <c r="E28" s="5">
        <f t="shared" si="0"/>
        <v>0.18225507193478724</v>
      </c>
      <c r="F28" s="4">
        <v>867</v>
      </c>
      <c r="G28" s="5">
        <f t="shared" si="1"/>
        <v>2.637101925358153E-2</v>
      </c>
      <c r="H28" s="4">
        <v>1015</v>
      </c>
      <c r="I28" s="5">
        <f t="shared" si="2"/>
        <v>3.0872646531009521E-2</v>
      </c>
      <c r="J28" s="4">
        <v>7874</v>
      </c>
      <c r="K28" s="5">
        <f t="shared" si="3"/>
        <v>0.2394987377193783</v>
      </c>
      <c r="L28" s="2"/>
      <c r="M28" s="2"/>
      <c r="N28" s="2"/>
      <c r="O28" s="2"/>
      <c r="P28" s="2"/>
    </row>
    <row r="29" spans="1:16" x14ac:dyDescent="0.25">
      <c r="A29" s="3">
        <v>1998</v>
      </c>
      <c r="B29" s="4">
        <v>37083</v>
      </c>
      <c r="C29" s="4">
        <v>12080</v>
      </c>
      <c r="D29" s="4">
        <v>6589</v>
      </c>
      <c r="E29" s="5">
        <f t="shared" si="0"/>
        <v>0.17768249602243616</v>
      </c>
      <c r="F29" s="4">
        <v>1062</v>
      </c>
      <c r="G29" s="5">
        <f t="shared" si="1"/>
        <v>2.8638459671547611E-2</v>
      </c>
      <c r="H29" s="4">
        <v>1317</v>
      </c>
      <c r="I29" s="5">
        <f t="shared" si="2"/>
        <v>3.5514925976862712E-2</v>
      </c>
      <c r="J29" s="4">
        <v>8968</v>
      </c>
      <c r="K29" s="5">
        <f t="shared" si="3"/>
        <v>0.24183588167084649</v>
      </c>
      <c r="L29" s="2"/>
      <c r="M29" s="2"/>
      <c r="N29" s="2"/>
      <c r="O29" s="2"/>
      <c r="P29" s="2"/>
    </row>
    <row r="30" spans="1:16" x14ac:dyDescent="0.25">
      <c r="A30" s="3">
        <v>1999</v>
      </c>
      <c r="B30" s="4">
        <v>45369</v>
      </c>
      <c r="C30" s="4">
        <v>16497</v>
      </c>
      <c r="D30" s="4">
        <v>7202</v>
      </c>
      <c r="E30" s="5">
        <f t="shared" si="0"/>
        <v>0.15874275386276973</v>
      </c>
      <c r="F30" s="4">
        <v>1211</v>
      </c>
      <c r="G30" s="5">
        <f t="shared" si="1"/>
        <v>2.6692234785867002E-2</v>
      </c>
      <c r="H30" s="4">
        <v>1590</v>
      </c>
      <c r="I30" s="5">
        <f t="shared" si="2"/>
        <v>3.5045956490114397E-2</v>
      </c>
      <c r="J30" s="4">
        <v>10003</v>
      </c>
      <c r="K30" s="5">
        <f t="shared" si="3"/>
        <v>0.22048094513875113</v>
      </c>
      <c r="L30" s="2"/>
      <c r="M30" s="2"/>
      <c r="N30" s="2"/>
      <c r="O30" s="2"/>
      <c r="P30" s="2"/>
    </row>
    <row r="31" spans="1:16" x14ac:dyDescent="0.25">
      <c r="A31" s="3">
        <v>2000</v>
      </c>
      <c r="B31" s="4">
        <v>52671</v>
      </c>
      <c r="C31" s="4">
        <v>17169</v>
      </c>
      <c r="D31" s="4">
        <v>8495</v>
      </c>
      <c r="E31" s="5">
        <f t="shared" si="0"/>
        <v>0.16128419813559644</v>
      </c>
      <c r="F31" s="4">
        <v>1454</v>
      </c>
      <c r="G31" s="5">
        <f t="shared" si="1"/>
        <v>2.7605323612614151E-2</v>
      </c>
      <c r="H31" s="4">
        <v>2104</v>
      </c>
      <c r="I31" s="5">
        <f t="shared" si="2"/>
        <v>3.994608038579104E-2</v>
      </c>
      <c r="J31" s="4">
        <v>12053</v>
      </c>
      <c r="K31" s="5">
        <f t="shared" si="3"/>
        <v>0.22883560213400164</v>
      </c>
      <c r="L31" s="2"/>
      <c r="M31" s="2"/>
      <c r="N31" s="2"/>
      <c r="O31" s="2"/>
      <c r="P31" s="2"/>
    </row>
    <row r="32" spans="1:16" x14ac:dyDescent="0.25">
      <c r="A32" s="3">
        <v>2001</v>
      </c>
      <c r="B32" s="4">
        <v>54712</v>
      </c>
      <c r="C32" s="4">
        <v>14507</v>
      </c>
      <c r="D32" s="4">
        <v>10741</v>
      </c>
      <c r="E32" s="5">
        <f t="shared" si="0"/>
        <v>0.1963189062728469</v>
      </c>
      <c r="F32" s="4">
        <v>1724</v>
      </c>
      <c r="G32" s="5">
        <f t="shared" si="1"/>
        <v>3.1510454744845741E-2</v>
      </c>
      <c r="H32" s="4">
        <v>1691</v>
      </c>
      <c r="I32" s="5">
        <f t="shared" si="2"/>
        <v>3.0907296388360872E-2</v>
      </c>
      <c r="J32" s="4">
        <v>14156</v>
      </c>
      <c r="K32" s="5">
        <f t="shared" si="3"/>
        <v>0.25873665740605351</v>
      </c>
      <c r="L32" s="2"/>
      <c r="M32" s="2"/>
      <c r="N32" s="2"/>
      <c r="O32" s="2"/>
      <c r="P32" s="2"/>
    </row>
    <row r="33" spans="1:16" x14ac:dyDescent="0.25">
      <c r="A33" s="3">
        <v>2002</v>
      </c>
      <c r="B33" s="4">
        <v>55475</v>
      </c>
      <c r="C33" s="4">
        <v>15438</v>
      </c>
      <c r="D33" s="4">
        <v>10449</v>
      </c>
      <c r="E33" s="5">
        <f t="shared" si="0"/>
        <v>0.18835511491662912</v>
      </c>
      <c r="F33" s="4">
        <v>1575</v>
      </c>
      <c r="G33" s="5">
        <f t="shared" si="1"/>
        <v>2.8391167192429023E-2</v>
      </c>
      <c r="H33" s="4">
        <v>2249</v>
      </c>
      <c r="I33" s="5">
        <f t="shared" si="2"/>
        <v>4.0540784136998645E-2</v>
      </c>
      <c r="J33" s="4">
        <v>14273</v>
      </c>
      <c r="K33" s="5">
        <f t="shared" si="3"/>
        <v>0.25728706624605679</v>
      </c>
      <c r="L33" s="2"/>
      <c r="M33" s="2"/>
      <c r="N33" s="2"/>
      <c r="O33" s="2"/>
      <c r="P33" s="2"/>
    </row>
    <row r="34" spans="1:16" x14ac:dyDescent="0.25">
      <c r="A34" s="3">
        <v>2003</v>
      </c>
      <c r="B34" s="4">
        <v>51420</v>
      </c>
      <c r="C34" s="4">
        <v>10962</v>
      </c>
      <c r="D34" s="4">
        <v>11630</v>
      </c>
      <c r="E34" s="5">
        <f t="shared" si="0"/>
        <v>0.22617658498638663</v>
      </c>
      <c r="F34" s="4">
        <v>1763</v>
      </c>
      <c r="G34" s="5">
        <f t="shared" si="1"/>
        <v>3.4286269933877865E-2</v>
      </c>
      <c r="H34" s="4">
        <v>1579</v>
      </c>
      <c r="I34" s="5">
        <f t="shared" si="2"/>
        <v>3.0707895760404513E-2</v>
      </c>
      <c r="J34" s="4">
        <v>14972</v>
      </c>
      <c r="K34" s="5">
        <f t="shared" si="3"/>
        <v>0.291170750680669</v>
      </c>
      <c r="L34" s="2"/>
      <c r="M34" s="2"/>
      <c r="N34" s="2"/>
      <c r="O34" s="2"/>
      <c r="P34" s="2"/>
    </row>
    <row r="35" spans="1:16" x14ac:dyDescent="0.25">
      <c r="A35" s="3">
        <v>2004</v>
      </c>
      <c r="B35" s="4">
        <v>44903</v>
      </c>
      <c r="C35" s="4">
        <v>8891</v>
      </c>
      <c r="D35" s="4">
        <v>11255</v>
      </c>
      <c r="E35" s="5">
        <v>0.25059999999999999</v>
      </c>
      <c r="F35" s="4">
        <v>1563</v>
      </c>
      <c r="G35" s="5">
        <f t="shared" si="1"/>
        <v>3.4808364697236263E-2</v>
      </c>
      <c r="H35" s="4">
        <v>1359</v>
      </c>
      <c r="I35" s="5">
        <f t="shared" si="2"/>
        <v>3.0265238402779324E-2</v>
      </c>
      <c r="J35" s="4">
        <v>14177</v>
      </c>
      <c r="K35" s="5">
        <f t="shared" si="3"/>
        <v>0.31572500723782376</v>
      </c>
      <c r="L35" s="2"/>
      <c r="M35" s="2"/>
      <c r="N35" s="2"/>
      <c r="O35" s="2"/>
      <c r="P35" s="2"/>
    </row>
    <row r="36" spans="1:16" x14ac:dyDescent="0.25">
      <c r="A36" s="3">
        <v>2005</v>
      </c>
      <c r="B36" s="4">
        <v>38798</v>
      </c>
      <c r="C36" s="4">
        <v>8612</v>
      </c>
      <c r="D36" s="4">
        <v>9018</v>
      </c>
      <c r="E36" s="5">
        <f t="shared" si="0"/>
        <v>0.23243466158049383</v>
      </c>
      <c r="F36" s="4">
        <v>905</v>
      </c>
      <c r="G36" s="5">
        <f t="shared" si="1"/>
        <v>2.3325944636321459E-2</v>
      </c>
      <c r="H36" s="4">
        <v>1095</v>
      </c>
      <c r="I36" s="5">
        <f t="shared" si="2"/>
        <v>2.8223104283725965E-2</v>
      </c>
      <c r="J36" s="4">
        <v>11018</v>
      </c>
      <c r="K36" s="5">
        <f t="shared" si="3"/>
        <v>0.28398371050054128</v>
      </c>
      <c r="L36" s="2"/>
      <c r="M36" s="2"/>
      <c r="N36" s="2"/>
      <c r="O36" s="2"/>
      <c r="P36" s="2"/>
    </row>
    <row r="37" spans="1:16" x14ac:dyDescent="0.25">
      <c r="M37" s="2"/>
      <c r="N37" s="2"/>
      <c r="O37" s="2"/>
      <c r="P37" s="2"/>
    </row>
    <row r="38" spans="1:16" x14ac:dyDescent="0.25">
      <c r="M38" s="2"/>
      <c r="N38" s="2"/>
      <c r="O38" s="2"/>
      <c r="P38" s="2"/>
    </row>
    <row r="39" spans="1:16" x14ac:dyDescent="0.25">
      <c r="M39" s="2"/>
      <c r="N39" s="2"/>
      <c r="O39" s="2"/>
      <c r="P39" s="2"/>
    </row>
    <row r="40" spans="1:16" x14ac:dyDescent="0.25">
      <c r="A40" s="21" t="s">
        <v>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M40" s="2"/>
      <c r="N40" s="2"/>
      <c r="O40" s="2"/>
      <c r="P40" s="2"/>
    </row>
    <row r="41" spans="1:16" ht="16.5" customHeight="1" x14ac:dyDescent="0.25">
      <c r="A41" s="21" t="s">
        <v>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M41" s="2"/>
      <c r="N41" s="2"/>
      <c r="O41" s="2"/>
      <c r="P41" s="2"/>
    </row>
    <row r="42" spans="1:16" x14ac:dyDescent="0.25">
      <c r="A42" s="21" t="s">
        <v>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M42" s="2"/>
      <c r="N42" s="2"/>
      <c r="O42" s="2"/>
      <c r="P42" s="2"/>
    </row>
    <row r="43" spans="1:16" x14ac:dyDescent="0.25">
      <c r="A43" s="21" t="s">
        <v>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"/>
      <c r="M43" s="2"/>
      <c r="N43" s="2"/>
      <c r="O43" s="2"/>
      <c r="P43" s="2"/>
    </row>
    <row r="44" spans="1:16" x14ac:dyDescent="0.25">
      <c r="M44" s="2"/>
      <c r="N44" s="2"/>
      <c r="O44" s="2"/>
      <c r="P44" s="2"/>
    </row>
    <row r="45" spans="1:16" ht="19.5" customHeight="1" x14ac:dyDescent="0.25">
      <c r="A45" s="22" t="s">
        <v>1</v>
      </c>
      <c r="B45" s="24" t="s">
        <v>6</v>
      </c>
      <c r="C45" s="24" t="s">
        <v>7</v>
      </c>
      <c r="D45" s="24" t="s">
        <v>8</v>
      </c>
      <c r="E45" s="24"/>
      <c r="F45" s="24"/>
      <c r="G45" s="24"/>
      <c r="H45" s="24"/>
      <c r="I45" s="24"/>
      <c r="J45" s="24"/>
      <c r="K45" s="24"/>
      <c r="L45" s="12"/>
      <c r="M45" s="2"/>
      <c r="N45" s="2"/>
      <c r="O45" s="2"/>
      <c r="P45" s="2"/>
    </row>
    <row r="46" spans="1:16" ht="17.25" customHeight="1" x14ac:dyDescent="0.25">
      <c r="A46" s="22"/>
      <c r="B46" s="24"/>
      <c r="C46" s="24"/>
      <c r="D46" s="24" t="s">
        <v>9</v>
      </c>
      <c r="E46" s="24"/>
      <c r="F46" s="24" t="s">
        <v>10</v>
      </c>
      <c r="G46" s="24"/>
      <c r="H46" s="24" t="s">
        <v>11</v>
      </c>
      <c r="I46" s="24"/>
      <c r="J46" s="24" t="s">
        <v>2</v>
      </c>
      <c r="K46" s="24"/>
      <c r="L46" s="12"/>
      <c r="M46" s="2"/>
      <c r="N46" s="2"/>
      <c r="O46" s="2"/>
      <c r="P46" s="2"/>
    </row>
    <row r="47" spans="1:16" ht="17.25" thickBot="1" x14ac:dyDescent="0.3">
      <c r="A47" s="23"/>
      <c r="B47" s="25"/>
      <c r="C47" s="25"/>
      <c r="D47" s="14" t="s">
        <v>12</v>
      </c>
      <c r="E47" s="14" t="s">
        <v>13</v>
      </c>
      <c r="F47" s="14" t="s">
        <v>12</v>
      </c>
      <c r="G47" s="14" t="s">
        <v>13</v>
      </c>
      <c r="H47" s="14" t="s">
        <v>12</v>
      </c>
      <c r="I47" s="14" t="s">
        <v>13</v>
      </c>
      <c r="J47" s="14" t="s">
        <v>12</v>
      </c>
      <c r="K47" s="14" t="s">
        <v>13</v>
      </c>
      <c r="L47" s="12"/>
    </row>
    <row r="48" spans="1:16" ht="17.25" thickTop="1" x14ac:dyDescent="0.25">
      <c r="A48" s="6">
        <v>2006</v>
      </c>
      <c r="B48" s="7">
        <v>37022</v>
      </c>
      <c r="C48" s="7">
        <v>9314</v>
      </c>
      <c r="D48" s="7">
        <v>8280</v>
      </c>
      <c r="E48" s="8">
        <v>0.22359999999999999</v>
      </c>
      <c r="F48" s="7">
        <v>677</v>
      </c>
      <c r="G48" s="8">
        <f>F48/B48</f>
        <v>1.8286424288261036E-2</v>
      </c>
      <c r="H48" s="7">
        <v>1078</v>
      </c>
      <c r="I48" s="8">
        <f>H48/B48</f>
        <v>2.9117821835665279E-2</v>
      </c>
      <c r="J48" s="7">
        <v>10035</v>
      </c>
      <c r="K48" s="8">
        <v>0.27100000000000002</v>
      </c>
      <c r="L48" s="2"/>
    </row>
    <row r="49" spans="1:12" x14ac:dyDescent="0.25">
      <c r="A49" s="3">
        <v>2007</v>
      </c>
      <c r="B49" s="4">
        <v>36713</v>
      </c>
      <c r="C49" s="4">
        <v>9801</v>
      </c>
      <c r="D49" s="4">
        <v>9474</v>
      </c>
      <c r="E49" s="5">
        <v>0.25800000000000001</v>
      </c>
      <c r="F49" s="4">
        <v>778</v>
      </c>
      <c r="G49" s="5">
        <f t="shared" ref="G49:G66" si="4">F49/B49</f>
        <v>2.1191403590008987E-2</v>
      </c>
      <c r="H49" s="4">
        <v>1166</v>
      </c>
      <c r="I49" s="5">
        <f t="shared" ref="I49:I66" si="5">H49/B49</f>
        <v>3.175986707705717E-2</v>
      </c>
      <c r="J49" s="4">
        <v>11418</v>
      </c>
      <c r="K49" s="5">
        <f t="shared" ref="K49:K66" si="6">J49/B49</f>
        <v>0.31100700024514477</v>
      </c>
      <c r="L49" s="2"/>
    </row>
    <row r="50" spans="1:12" x14ac:dyDescent="0.25">
      <c r="A50" s="3">
        <v>2008</v>
      </c>
      <c r="B50" s="4">
        <v>34796</v>
      </c>
      <c r="C50" s="4">
        <v>9725</v>
      </c>
      <c r="D50" s="4">
        <v>6022</v>
      </c>
      <c r="E50" s="5">
        <f t="shared" ref="E50:E66" si="7">D50/B50</f>
        <v>0.17306586964018852</v>
      </c>
      <c r="F50" s="4">
        <v>422</v>
      </c>
      <c r="G50" s="5">
        <f t="shared" si="4"/>
        <v>1.2127830785147719E-2</v>
      </c>
      <c r="H50" s="4">
        <v>956</v>
      </c>
      <c r="I50" s="5">
        <f t="shared" si="5"/>
        <v>2.7474422347396252E-2</v>
      </c>
      <c r="J50" s="4">
        <v>7400</v>
      </c>
      <c r="K50" s="5">
        <f t="shared" si="6"/>
        <v>0.2126681227727325</v>
      </c>
      <c r="L50" s="2"/>
    </row>
    <row r="51" spans="1:12" x14ac:dyDescent="0.25">
      <c r="A51" s="3">
        <v>2009</v>
      </c>
      <c r="B51" s="4">
        <v>34050</v>
      </c>
      <c r="C51" s="4">
        <v>9393</v>
      </c>
      <c r="D51" s="4">
        <v>4324</v>
      </c>
      <c r="E51" s="5">
        <f t="shared" si="7"/>
        <v>0.12698972099853156</v>
      </c>
      <c r="F51" s="4">
        <v>316</v>
      </c>
      <c r="G51" s="5">
        <f t="shared" si="4"/>
        <v>9.2804698972099847E-3</v>
      </c>
      <c r="H51" s="4">
        <v>2076</v>
      </c>
      <c r="I51" s="5">
        <v>5.9999999999999995E-4</v>
      </c>
      <c r="J51" s="4">
        <v>6716</v>
      </c>
      <c r="K51" s="5">
        <f t="shared" si="6"/>
        <v>0.19723935389133626</v>
      </c>
      <c r="L51" s="2"/>
    </row>
    <row r="52" spans="1:12" x14ac:dyDescent="0.25">
      <c r="A52" s="3">
        <v>2010</v>
      </c>
      <c r="B52" s="4">
        <v>29523</v>
      </c>
      <c r="C52" s="4">
        <v>6785</v>
      </c>
      <c r="D52" s="4">
        <v>4737</v>
      </c>
      <c r="E52" s="5">
        <v>0.16039999999999999</v>
      </c>
      <c r="F52" s="4">
        <v>381</v>
      </c>
      <c r="G52" s="5">
        <f t="shared" si="4"/>
        <v>1.2905192561731532E-2</v>
      </c>
      <c r="H52" s="4">
        <v>646</v>
      </c>
      <c r="I52" s="5">
        <f t="shared" si="5"/>
        <v>2.188124513091488E-2</v>
      </c>
      <c r="J52" s="4">
        <v>5764</v>
      </c>
      <c r="K52" s="5">
        <f t="shared" si="6"/>
        <v>0.1952376113538597</v>
      </c>
      <c r="L52" s="2"/>
    </row>
    <row r="53" spans="1:12" x14ac:dyDescent="0.25">
      <c r="A53" s="3">
        <v>2011</v>
      </c>
      <c r="B53" s="4">
        <v>30385</v>
      </c>
      <c r="C53" s="4">
        <v>8421</v>
      </c>
      <c r="D53" s="4">
        <v>6082</v>
      </c>
      <c r="E53" s="5">
        <v>0.2001</v>
      </c>
      <c r="F53" s="4">
        <v>546</v>
      </c>
      <c r="G53" s="5">
        <f t="shared" si="4"/>
        <v>1.7969392792496298E-2</v>
      </c>
      <c r="H53" s="4">
        <v>830</v>
      </c>
      <c r="I53" s="5">
        <f t="shared" si="5"/>
        <v>2.7316109922659208E-2</v>
      </c>
      <c r="J53" s="4">
        <v>7458</v>
      </c>
      <c r="K53" s="5">
        <v>0.24540000000000001</v>
      </c>
      <c r="L53" s="2"/>
    </row>
    <row r="54" spans="1:12" x14ac:dyDescent="0.25">
      <c r="A54" s="3">
        <v>2012</v>
      </c>
      <c r="B54" s="4">
        <v>29768</v>
      </c>
      <c r="C54" s="4">
        <v>7696</v>
      </c>
      <c r="D54" s="4">
        <v>5431</v>
      </c>
      <c r="E54" s="5">
        <f t="shared" si="7"/>
        <v>0.18244423542058585</v>
      </c>
      <c r="F54" s="4">
        <v>490</v>
      </c>
      <c r="G54" s="5">
        <f t="shared" si="4"/>
        <v>1.6460628863208815E-2</v>
      </c>
      <c r="H54" s="4">
        <v>1328</v>
      </c>
      <c r="I54" s="5">
        <f t="shared" si="5"/>
        <v>4.4611663531308791E-2</v>
      </c>
      <c r="J54" s="4">
        <v>7249</v>
      </c>
      <c r="K54" s="5">
        <f t="shared" si="6"/>
        <v>0.24351652781510347</v>
      </c>
      <c r="L54" s="2"/>
    </row>
    <row r="55" spans="1:12" x14ac:dyDescent="0.25">
      <c r="A55" s="3">
        <v>2013</v>
      </c>
      <c r="B55" s="4">
        <v>29236</v>
      </c>
      <c r="C55" s="4">
        <v>7248</v>
      </c>
      <c r="D55" s="4">
        <v>6476</v>
      </c>
      <c r="E55" s="5">
        <f t="shared" si="7"/>
        <v>0.22150773019564921</v>
      </c>
      <c r="F55" s="4">
        <v>572</v>
      </c>
      <c r="G55" s="5">
        <f t="shared" si="4"/>
        <v>1.9564919961691067E-2</v>
      </c>
      <c r="H55" s="4">
        <v>1392</v>
      </c>
      <c r="I55" s="5">
        <f t="shared" si="5"/>
        <v>4.7612532494185254E-2</v>
      </c>
      <c r="J55" s="4">
        <v>8440</v>
      </c>
      <c r="K55" s="5">
        <f t="shared" si="6"/>
        <v>0.28868518265152554</v>
      </c>
      <c r="L55" s="2"/>
    </row>
    <row r="56" spans="1:12" x14ac:dyDescent="0.25">
      <c r="A56" s="3">
        <v>2014</v>
      </c>
      <c r="B56" s="4">
        <v>30671</v>
      </c>
      <c r="C56" s="4">
        <v>8616</v>
      </c>
      <c r="D56" s="4">
        <v>6058</v>
      </c>
      <c r="E56" s="5">
        <f t="shared" si="7"/>
        <v>0.19751556845228391</v>
      </c>
      <c r="F56" s="4">
        <v>430</v>
      </c>
      <c r="G56" s="5">
        <f t="shared" si="4"/>
        <v>1.4019758077662939E-2</v>
      </c>
      <c r="H56" s="4">
        <v>712</v>
      </c>
      <c r="I56" s="5">
        <f t="shared" si="5"/>
        <v>2.3214111049525612E-2</v>
      </c>
      <c r="J56" s="4">
        <v>7200</v>
      </c>
      <c r="K56" s="5">
        <f t="shared" si="6"/>
        <v>0.23474943757947248</v>
      </c>
      <c r="L56" s="2"/>
    </row>
    <row r="57" spans="1:12" x14ac:dyDescent="0.25">
      <c r="A57" s="3">
        <v>2015</v>
      </c>
      <c r="B57" s="4">
        <v>31582</v>
      </c>
      <c r="C57" s="4">
        <v>9073</v>
      </c>
      <c r="D57" s="4">
        <v>7310</v>
      </c>
      <c r="E57" s="5">
        <f t="shared" si="7"/>
        <v>0.23146095877398518</v>
      </c>
      <c r="F57" s="4">
        <v>497</v>
      </c>
      <c r="G57" s="5">
        <f t="shared" si="4"/>
        <v>1.5736812108162877E-2</v>
      </c>
      <c r="H57" s="4">
        <v>1026</v>
      </c>
      <c r="I57" s="5">
        <f t="shared" si="5"/>
        <v>3.2486859603571658E-2</v>
      </c>
      <c r="J57" s="4">
        <v>8833</v>
      </c>
      <c r="K57" s="5">
        <f t="shared" si="6"/>
        <v>0.27968463048571973</v>
      </c>
      <c r="L57" s="2"/>
    </row>
    <row r="58" spans="1:12" x14ac:dyDescent="0.25">
      <c r="A58" s="3">
        <v>2016</v>
      </c>
      <c r="B58" s="4">
        <v>33013</v>
      </c>
      <c r="C58" s="4">
        <v>10142</v>
      </c>
      <c r="D58" s="4">
        <v>7816</v>
      </c>
      <c r="E58" s="5">
        <f t="shared" si="7"/>
        <v>0.23675521764153515</v>
      </c>
      <c r="F58" s="4">
        <v>574</v>
      </c>
      <c r="G58" s="5">
        <f t="shared" si="4"/>
        <v>1.7387089934268317E-2</v>
      </c>
      <c r="H58" s="4">
        <v>933</v>
      </c>
      <c r="I58" s="5">
        <f t="shared" si="5"/>
        <v>2.8261593917547633E-2</v>
      </c>
      <c r="J58" s="4">
        <v>9323</v>
      </c>
      <c r="K58" s="5">
        <f t="shared" si="6"/>
        <v>0.28240390149335109</v>
      </c>
      <c r="L58" s="2"/>
    </row>
    <row r="59" spans="1:12" x14ac:dyDescent="0.25">
      <c r="A59" s="3">
        <v>2017</v>
      </c>
      <c r="B59" s="4">
        <v>31088</v>
      </c>
      <c r="C59" s="4">
        <v>8415</v>
      </c>
      <c r="D59" s="4">
        <v>6983</v>
      </c>
      <c r="E59" s="5">
        <f t="shared" si="7"/>
        <v>0.22462043232115286</v>
      </c>
      <c r="F59" s="4">
        <v>620</v>
      </c>
      <c r="G59" s="5">
        <f t="shared" si="4"/>
        <v>1.9943386515697374E-2</v>
      </c>
      <c r="H59" s="4">
        <v>1093</v>
      </c>
      <c r="I59" s="5">
        <f t="shared" si="5"/>
        <v>3.5158260422027791E-2</v>
      </c>
      <c r="J59" s="4">
        <v>8696</v>
      </c>
      <c r="K59" s="5">
        <f t="shared" si="6"/>
        <v>0.27972207925887804</v>
      </c>
      <c r="L59" s="2"/>
    </row>
    <row r="60" spans="1:12" x14ac:dyDescent="0.25">
      <c r="A60" s="15">
        <v>2018</v>
      </c>
      <c r="B60" s="16">
        <v>42637</v>
      </c>
      <c r="C60" s="16">
        <v>19496</v>
      </c>
      <c r="D60" s="16">
        <v>7763</v>
      </c>
      <c r="E60" s="17">
        <f t="shared" si="7"/>
        <v>0.18207190937448695</v>
      </c>
      <c r="F60" s="16">
        <v>467</v>
      </c>
      <c r="G60" s="17">
        <f t="shared" si="4"/>
        <v>1.0952928207894551E-2</v>
      </c>
      <c r="H60" s="16">
        <v>2004</v>
      </c>
      <c r="I60" s="17">
        <f t="shared" si="5"/>
        <v>4.7001430682271264E-2</v>
      </c>
      <c r="J60" s="16">
        <v>10234</v>
      </c>
      <c r="K60" s="17">
        <f t="shared" si="6"/>
        <v>0.24002626826465276</v>
      </c>
      <c r="L60" s="2"/>
    </row>
    <row r="61" spans="1:12" x14ac:dyDescent="0.25">
      <c r="A61" s="15">
        <v>2019</v>
      </c>
      <c r="B61" s="16">
        <v>71669</v>
      </c>
      <c r="C61" s="16">
        <v>40020</v>
      </c>
      <c r="D61" s="16">
        <v>3773</v>
      </c>
      <c r="E61" s="17">
        <f t="shared" si="7"/>
        <v>5.2644797611240565E-2</v>
      </c>
      <c r="F61" s="16">
        <v>464</v>
      </c>
      <c r="G61" s="17">
        <f t="shared" si="4"/>
        <v>6.4742078164896954E-3</v>
      </c>
      <c r="H61" s="16">
        <v>1193</v>
      </c>
      <c r="I61" s="17">
        <f t="shared" si="5"/>
        <v>1.6645969666103894E-2</v>
      </c>
      <c r="J61" s="16">
        <v>5430</v>
      </c>
      <c r="K61" s="17">
        <f t="shared" si="6"/>
        <v>7.5764975093834161E-2</v>
      </c>
      <c r="L61" s="2"/>
    </row>
    <row r="62" spans="1:12" x14ac:dyDescent="0.25">
      <c r="A62" s="15">
        <v>2020</v>
      </c>
      <c r="B62" s="16">
        <v>111679</v>
      </c>
      <c r="C62" s="16">
        <v>45440</v>
      </c>
      <c r="D62" s="16">
        <v>16189</v>
      </c>
      <c r="E62" s="17">
        <f t="shared" si="7"/>
        <v>0.14496010888349645</v>
      </c>
      <c r="F62" s="16">
        <v>1093</v>
      </c>
      <c r="G62" s="17">
        <f t="shared" si="4"/>
        <v>9.78697875160057E-3</v>
      </c>
      <c r="H62" s="16">
        <v>5458</v>
      </c>
      <c r="I62" s="17">
        <f t="shared" si="5"/>
        <v>4.8872214113665061E-2</v>
      </c>
      <c r="J62" s="16">
        <v>22740</v>
      </c>
      <c r="K62" s="17">
        <f t="shared" si="6"/>
        <v>0.20361930174876208</v>
      </c>
      <c r="L62" s="2"/>
    </row>
    <row r="63" spans="1:12" x14ac:dyDescent="0.25">
      <c r="A63" s="15">
        <v>2021</v>
      </c>
      <c r="B63" s="16">
        <v>124953</v>
      </c>
      <c r="C63" s="16">
        <v>46894</v>
      </c>
      <c r="D63" s="16">
        <v>7859</v>
      </c>
      <c r="E63" s="17">
        <f t="shared" si="7"/>
        <v>6.2895648763935233E-2</v>
      </c>
      <c r="F63" s="16">
        <v>579</v>
      </c>
      <c r="G63" s="17">
        <f t="shared" si="4"/>
        <v>4.6337422870999494E-3</v>
      </c>
      <c r="H63" s="16">
        <v>2408</v>
      </c>
      <c r="I63" s="17">
        <f t="shared" si="5"/>
        <v>1.9271245988491673E-2</v>
      </c>
      <c r="J63" s="16">
        <v>10846</v>
      </c>
      <c r="K63" s="17">
        <f t="shared" si="6"/>
        <v>8.6800637039526868E-2</v>
      </c>
      <c r="L63" s="2"/>
    </row>
    <row r="64" spans="1:12" x14ac:dyDescent="0.25">
      <c r="A64" s="3">
        <v>2022</v>
      </c>
      <c r="B64" s="4">
        <v>123817</v>
      </c>
      <c r="C64" s="4">
        <v>33677</v>
      </c>
      <c r="D64" s="4">
        <v>19394</v>
      </c>
      <c r="E64" s="5">
        <f t="shared" si="7"/>
        <v>0.15663438784658004</v>
      </c>
      <c r="F64" s="4">
        <v>1085</v>
      </c>
      <c r="G64" s="5">
        <f t="shared" si="4"/>
        <v>8.7629323921593963E-3</v>
      </c>
      <c r="H64" s="4">
        <v>3581</v>
      </c>
      <c r="I64" s="5">
        <f t="shared" si="5"/>
        <v>2.8921715111818246E-2</v>
      </c>
      <c r="J64" s="4">
        <v>24060</v>
      </c>
      <c r="K64" s="5">
        <f t="shared" si="6"/>
        <v>0.19431903535055767</v>
      </c>
      <c r="L64" s="2"/>
    </row>
    <row r="65" spans="1:12" x14ac:dyDescent="0.25">
      <c r="A65" s="3">
        <v>2023</v>
      </c>
      <c r="B65" s="4">
        <v>151824</v>
      </c>
      <c r="C65" s="4">
        <v>53353</v>
      </c>
      <c r="D65" s="4">
        <v>26233</v>
      </c>
      <c r="E65" s="5">
        <f t="shared" si="7"/>
        <v>0.17278559384550532</v>
      </c>
      <c r="F65" s="4">
        <v>1549</v>
      </c>
      <c r="G65" s="5">
        <f t="shared" si="4"/>
        <v>1.0202603014016228E-2</v>
      </c>
      <c r="H65" s="4">
        <v>5726</v>
      </c>
      <c r="I65" s="5">
        <f t="shared" si="5"/>
        <v>3.7714722310043206E-2</v>
      </c>
      <c r="J65" s="4">
        <v>33508</v>
      </c>
      <c r="K65" s="5">
        <f t="shared" si="6"/>
        <v>0.22070291916956475</v>
      </c>
      <c r="L65" s="2"/>
    </row>
    <row r="66" spans="1:12" ht="15.75" customHeight="1" thickBot="1" x14ac:dyDescent="0.3">
      <c r="A66" s="18">
        <v>2024</v>
      </c>
      <c r="B66" s="19">
        <v>171013</v>
      </c>
      <c r="C66" s="19">
        <v>52482</v>
      </c>
      <c r="D66" s="19">
        <v>28679</v>
      </c>
      <c r="E66" s="20">
        <f t="shared" si="7"/>
        <v>0.1677007011162894</v>
      </c>
      <c r="F66" s="19">
        <v>1966</v>
      </c>
      <c r="G66" s="20">
        <f t="shared" si="4"/>
        <v>1.1496202043119529E-2</v>
      </c>
      <c r="H66" s="19">
        <v>6450</v>
      </c>
      <c r="I66" s="20">
        <f t="shared" si="5"/>
        <v>3.7716430914608828E-2</v>
      </c>
      <c r="J66" s="19">
        <v>37095</v>
      </c>
      <c r="K66" s="20">
        <f t="shared" si="6"/>
        <v>0.21691333407401778</v>
      </c>
      <c r="L66" s="2"/>
    </row>
    <row r="67" spans="1:12" ht="34.5" customHeight="1" thickTop="1" x14ac:dyDescent="0.25">
      <c r="A67" s="26" t="s">
        <v>14</v>
      </c>
      <c r="B67" s="27"/>
      <c r="C67" s="9">
        <f>SUM(C9:C36,C48:C66)</f>
        <v>645302</v>
      </c>
      <c r="D67" s="9">
        <f>SUM(D9:D36,D48:D66)</f>
        <v>360048</v>
      </c>
      <c r="E67" s="10">
        <f>AVERAGE(E9:E36,E48:E66)</f>
        <v>0.19451951069084319</v>
      </c>
      <c r="F67" s="9">
        <f>SUM(F9:F36,F48:F66)</f>
        <v>32873</v>
      </c>
      <c r="G67" s="10">
        <f>AVERAGE(G9:G36,G48:G66)</f>
        <v>1.7623939741593188E-2</v>
      </c>
      <c r="H67" s="9">
        <f>SUM(H9:H36,H48:H66)</f>
        <v>58419</v>
      </c>
      <c r="I67" s="10">
        <f>AVERAGE(I9:I36,I48:I66)</f>
        <v>2.2789865086028888E-2</v>
      </c>
      <c r="J67" s="9">
        <f>SUM(J9:J36,J48:J66)</f>
        <v>451340</v>
      </c>
      <c r="K67" s="10">
        <f>AVERAGE(K9:K36,K48:K66)</f>
        <v>0.2362224416830532</v>
      </c>
      <c r="L67" s="2"/>
    </row>
    <row r="68" spans="1:12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</sheetData>
  <mergeCells count="24">
    <mergeCell ref="F46:G46"/>
    <mergeCell ref="H46:I46"/>
    <mergeCell ref="J46:K46"/>
    <mergeCell ref="A67:B67"/>
    <mergeCell ref="J7:K7"/>
    <mergeCell ref="A40:K40"/>
    <mergeCell ref="A41:K41"/>
    <mergeCell ref="A42:K42"/>
    <mergeCell ref="A43:K43"/>
    <mergeCell ref="A45:A47"/>
    <mergeCell ref="B45:B47"/>
    <mergeCell ref="C45:C47"/>
    <mergeCell ref="D45:K45"/>
    <mergeCell ref="D46:E46"/>
    <mergeCell ref="A2:K2"/>
    <mergeCell ref="A3:K3"/>
    <mergeCell ref="A4:K4"/>
    <mergeCell ref="A6:A8"/>
    <mergeCell ref="B6:B8"/>
    <mergeCell ref="C6:C8"/>
    <mergeCell ref="D6:K6"/>
    <mergeCell ref="D7:E7"/>
    <mergeCell ref="F7:G7"/>
    <mergeCell ref="H7:I7"/>
  </mergeCells>
  <pageMargins left="0.5" right="0.7" top="0.75" bottom="0.75" header="0.3" footer="0.3"/>
  <pageSetup paperSize="5" scale="8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MORALDE</dc:creator>
  <cp:lastModifiedBy>HRIS28</cp:lastModifiedBy>
  <cp:lastPrinted>2025-01-16T03:45:09Z</cp:lastPrinted>
  <dcterms:created xsi:type="dcterms:W3CDTF">2025-01-16T03:44:19Z</dcterms:created>
  <dcterms:modified xsi:type="dcterms:W3CDTF">2025-01-16T07:00:54Z</dcterms:modified>
</cp:coreProperties>
</file>